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32760" windowWidth="9450" windowHeight="8070" tabRatio="599" activeTab="0"/>
  </bookViews>
  <sheets>
    <sheet name="228-2022_Form B" sheetId="1" r:id="rId1"/>
  </sheets>
  <definedNames>
    <definedName name="_xlfn._FV" hidden="1">#NAME?</definedName>
    <definedName name="CCCCCCCCCCC">#REF!</definedName>
    <definedName name="HEADER">'228-2022_Form B'!#REF!</definedName>
    <definedName name="numbers">#REF!</definedName>
    <definedName name="PAGE1OF13">'228-2022_Form B'!#REF!</definedName>
    <definedName name="_xlnm.Print_Area" localSheetId="0">'228-2022_Form B'!$E$1:$L$260</definedName>
    <definedName name="_xlnm.Print_Titles" localSheetId="0">'228-2022_Form B'!$1:$6</definedName>
    <definedName name="_xlnm.Print_Titles">'228-2022_Form B'!$E$5:$IV$5</definedName>
    <definedName name="TEMP">'228-2022_Form B'!#REF!</definedName>
    <definedName name="TENDERNO.181-">'228-2022_Form B'!#REF!</definedName>
    <definedName name="TENDERSUBMISSI">'228-2022_Form B'!#REF!</definedName>
    <definedName name="TESTHEAD">'228-2022_Form B'!#REF!</definedName>
    <definedName name="XEVERYTHING">'228-2022_Form B'!$E$1:$IV$6</definedName>
    <definedName name="XITEMS">'228-2022_Form B'!#REF!</definedName>
  </definedNames>
  <calcPr fullCalcOnLoad="1" fullPrecision="0"/>
</workbook>
</file>

<file path=xl/sharedStrings.xml><?xml version="1.0" encoding="utf-8"?>
<sst xmlns="http://schemas.openxmlformats.org/spreadsheetml/2006/main" count="850" uniqueCount="149">
  <si>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</si>
  <si>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</si>
  <si>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</si>
  <si>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</si>
  <si>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</si>
  <si>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</si>
  <si>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</si>
  <si>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</si>
  <si>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</si>
  <si>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each</t>
  </si>
  <si>
    <t xml:space="preserve"> </t>
  </si>
  <si>
    <t>PRICE</t>
  </si>
  <si>
    <t>m</t>
  </si>
  <si>
    <r>
      <t>m</t>
    </r>
    <r>
      <rPr>
        <vertAlign val="superscript"/>
        <sz val="8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</si>
  <si>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2</t>
    </r>
  </si>
  <si>
    <t>(SEE B9)</t>
  </si>
  <si>
    <t>a)</t>
  </si>
  <si>
    <t>b)</t>
  </si>
  <si>
    <t>c)</t>
  </si>
  <si>
    <t>d)</t>
  </si>
  <si>
    <t>i)</t>
  </si>
  <si>
    <t>ii)</t>
  </si>
  <si>
    <t>iii)</t>
  </si>
  <si>
    <t>A</t>
  </si>
  <si>
    <t>B</t>
  </si>
  <si>
    <t>C</t>
  </si>
  <si>
    <t>D</t>
  </si>
  <si>
    <t>E</t>
  </si>
  <si>
    <t>A.</t>
  </si>
  <si>
    <t>B.</t>
  </si>
  <si>
    <t>C.</t>
  </si>
  <si>
    <t>D.</t>
  </si>
  <si>
    <t>E.</t>
  </si>
  <si>
    <t xml:space="preserve">
Fittings</t>
  </si>
  <si>
    <t xml:space="preserve">
Planing</t>
  </si>
  <si>
    <t>250mm</t>
  </si>
  <si>
    <t xml:space="preserve">
Curb Stop Box Extensions</t>
  </si>
  <si>
    <t xml:space="preserve">
Curb Stop Boxes</t>
  </si>
  <si>
    <t xml:space="preserve">
Curb Stops</t>
  </si>
  <si>
    <t xml:space="preserve">
Corporation Stops</t>
  </si>
  <si>
    <t xml:space="preserve">
Watermain Renewal</t>
  </si>
  <si>
    <t xml:space="preserve">
CW 3450-R3</t>
  </si>
  <si>
    <t>tonne</t>
  </si>
  <si>
    <t>trenchless installation, Class B sand bedding, Class 3 backfill</t>
  </si>
  <si>
    <t xml:space="preserve">
Cement Stabilized Fill</t>
  </si>
  <si>
    <r>
      <t>m</t>
    </r>
    <r>
      <rPr>
        <vertAlign val="superscript"/>
        <sz val="10"/>
        <rFont val="Arial"/>
        <family val="2"/>
      </rPr>
      <t>3</t>
    </r>
  </si>
  <si>
    <t>SD-006</t>
  </si>
  <si>
    <t>SD-007</t>
  </si>
  <si>
    <t xml:space="preserve">
Hydrant Assembly</t>
  </si>
  <si>
    <t xml:space="preserve">
Watermain Valve</t>
  </si>
  <si>
    <t>200mm</t>
  </si>
  <si>
    <t xml:space="preserve">SD-024 </t>
  </si>
  <si>
    <t>10.9 Kilogram Sacrificial Zinc Anodes</t>
  </si>
  <si>
    <t>On Water Services</t>
  </si>
  <si>
    <t>On Metallic Watermains</t>
  </si>
  <si>
    <t xml:space="preserve">
Connecting to Existing Watermains and Large Diameter Water Services</t>
  </si>
  <si>
    <t>150mm</t>
  </si>
  <si>
    <t>150mm reinforced concrete pavement</t>
  </si>
  <si>
    <t>200mm reinforced concrete pavement for early opening (24 hours)</t>
  </si>
  <si>
    <t>Ramp curb</t>
  </si>
  <si>
    <t>100mm</t>
  </si>
  <si>
    <t>Tees</t>
  </si>
  <si>
    <t>Asphaltic Concrete</t>
  </si>
  <si>
    <t>Planing 0- 50 mm depth</t>
  </si>
  <si>
    <t>38mm</t>
  </si>
  <si>
    <t>25mm</t>
  </si>
  <si>
    <t>19mm</t>
  </si>
  <si>
    <t>50mm</t>
  </si>
  <si>
    <t>Reducers</t>
  </si>
  <si>
    <t>trenchless installation, Class B sand bedding, Class 2 backfill</t>
  </si>
  <si>
    <t>trenchless installation, Class B sand bedding, Class 1 backfill</t>
  </si>
  <si>
    <t xml:space="preserve">
CW 2110</t>
  </si>
  <si>
    <t>Extraction of Existing Watermains to be Abandoned</t>
  </si>
  <si>
    <t>250mm x 250mm x150 mm</t>
  </si>
  <si>
    <t>250mm x 250mm x 250 mm</t>
  </si>
  <si>
    <r>
      <t>150mm - 11 1/4</t>
    </r>
    <r>
      <rPr>
        <vertAlign val="superscript"/>
        <sz val="8"/>
        <color indexed="8"/>
        <rFont val="Arial"/>
        <family val="2"/>
      </rPr>
      <t>o</t>
    </r>
  </si>
  <si>
    <r>
      <t>150mm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</si>
  <si>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</si>
  <si>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>250mm - 11 1/4</t>
    </r>
    <r>
      <rPr>
        <vertAlign val="superscript"/>
        <sz val="8"/>
        <color indexed="8"/>
        <rFont val="Arial"/>
        <family val="2"/>
      </rPr>
      <t>o</t>
    </r>
  </si>
  <si>
    <r>
      <t>250mm - 22 1/2</t>
    </r>
    <r>
      <rPr>
        <vertAlign val="superscript"/>
        <sz val="8"/>
        <color indexed="8"/>
        <rFont val="Arial"/>
        <family val="2"/>
      </rPr>
      <t>o</t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</si>
  <si>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</si>
  <si>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Bends (SD-004)</t>
  </si>
  <si>
    <t>Bends (SD-005)</t>
  </si>
  <si>
    <t>250mm - 200mm</t>
  </si>
  <si>
    <t xml:space="preserve">
Water Services</t>
  </si>
  <si>
    <t>In-line connection - no plug existing</t>
  </si>
  <si>
    <t>Perpendicular connection</t>
  </si>
  <si>
    <t>On 38 Copper Watermains</t>
  </si>
  <si>
    <t>CW 3235</t>
  </si>
  <si>
    <t>CW 3650</t>
  </si>
  <si>
    <t>Remove and Replace Existing Catch Basin</t>
  </si>
  <si>
    <t>Partial Slab Patches</t>
  </si>
  <si>
    <t>E6</t>
  </si>
  <si>
    <t>Miscellaneous Concrete Slab Renewal</t>
  </si>
  <si>
    <t>Sidewalk (SD-228A)</t>
  </si>
  <si>
    <t xml:space="preserve">
Concrete Curb Renewal</t>
  </si>
  <si>
    <t>Barrier curb (SD-204)</t>
  </si>
  <si>
    <t>Name of Bidder</t>
  </si>
  <si>
    <t>UNIT PRICES</t>
  </si>
  <si>
    <t xml:space="preserve">FORM B: PRICES </t>
  </si>
  <si>
    <t>Adjustment of Precast Sidewalk Blocks</t>
  </si>
  <si>
    <t>TOTAL BID PRICE (GST extra)  (in figures)$</t>
  </si>
  <si>
    <t>Temporary Surface Restoration</t>
  </si>
  <si>
    <t>Sidewalk</t>
  </si>
  <si>
    <t>PROVISIONAL ITEMS</t>
  </si>
  <si>
    <t>2022 WATER MAIN RENEWALS - CONTRACT 6</t>
  </si>
  <si>
    <r>
      <rPr>
        <b/>
        <i/>
        <u val="single"/>
        <sz val="10"/>
        <color indexed="8"/>
        <rFont val="Arial"/>
        <family val="2"/>
      </rPr>
      <t>HARTFORD AVENUE</t>
    </r>
    <r>
      <rPr>
        <b/>
        <i/>
        <sz val="10"/>
        <color indexed="8"/>
        <rFont val="Arial"/>
        <family val="2"/>
      </rPr>
      <t xml:space="preserve"> - SALTER STREET TO MAIN STREET</t>
    </r>
  </si>
  <si>
    <t>PART B SUBTOTAL:</t>
  </si>
  <si>
    <t>PART A SUBTOTAL:</t>
  </si>
  <si>
    <t>PART C SUBTOTAL:</t>
  </si>
  <si>
    <r>
      <rPr>
        <b/>
        <i/>
        <u val="single"/>
        <sz val="10"/>
        <color indexed="8"/>
        <rFont val="Arial"/>
        <family val="2"/>
      </rPr>
      <t>MAIN STREET</t>
    </r>
    <r>
      <rPr>
        <b/>
        <i/>
        <sz val="10"/>
        <color indexed="8"/>
        <rFont val="Arial"/>
        <family val="2"/>
      </rPr>
      <t xml:space="preserve"> - ABERDEEN AVENUE TO BOYD AVENUE</t>
    </r>
  </si>
  <si>
    <r>
      <rPr>
        <b/>
        <i/>
        <u val="single"/>
        <sz val="10"/>
        <color indexed="8"/>
        <rFont val="Arial"/>
        <family val="2"/>
      </rPr>
      <t>REDWOOD AVENUE</t>
    </r>
    <r>
      <rPr>
        <b/>
        <i/>
        <sz val="10"/>
        <color indexed="8"/>
        <rFont val="Arial"/>
        <family val="2"/>
      </rPr>
      <t xml:space="preserve"> - CHARLES STREET TO MAIN STREET</t>
    </r>
  </si>
  <si>
    <r>
      <rPr>
        <b/>
        <i/>
        <u val="single"/>
        <sz val="10"/>
        <color indexed="8"/>
        <rFont val="Arial"/>
        <family val="2"/>
      </rPr>
      <t>TEAKWOOD AVENUE</t>
    </r>
    <r>
      <rPr>
        <b/>
        <i/>
        <sz val="10"/>
        <color indexed="8"/>
        <rFont val="Arial"/>
        <family val="2"/>
      </rPr>
      <t xml:space="preserve"> - 76.3m WWL OF TEAKWOOD AVENUE TO JEFFERSON AVENUE</t>
    </r>
  </si>
  <si>
    <t>PART D SUBTOTAL:</t>
  </si>
  <si>
    <t>Lean Concrete Base</t>
  </si>
  <si>
    <t>Paving Stone Sidewalk</t>
  </si>
  <si>
    <t>Bullnose</t>
  </si>
  <si>
    <r>
      <t>m</t>
    </r>
    <r>
      <rPr>
        <vertAlign val="superscript"/>
        <sz val="8"/>
        <rFont val="Arial"/>
        <family val="2"/>
      </rPr>
      <t>3</t>
    </r>
  </si>
  <si>
    <t>Construction of Asphaltic Concrete Patches Type 1A</t>
  </si>
  <si>
    <t>Construction of Asphaltic Concrete Overlays Type 1A</t>
  </si>
  <si>
    <t>New Watermain Valve on Existing Watermain</t>
  </si>
  <si>
    <t>Connecting to Existing Watermains and Large Diameter Water Services</t>
  </si>
  <si>
    <t>Connecting Existing Copper  Water Services to New Watermains</t>
  </si>
  <si>
    <t>CW 3410</t>
  </si>
  <si>
    <t>CW 2110</t>
  </si>
  <si>
    <t>PART E SUBTOTAL:</t>
  </si>
  <si>
    <t>Regrading Existing Interlocking Paving Stone Installations</t>
  </si>
  <si>
    <t>CW 3330</t>
  </si>
  <si>
    <t>SUMMARY</t>
  </si>
  <si>
    <t>Subtotal:</t>
  </si>
  <si>
    <t>Regrading of Existing Sewer Service - Up to 1.5 metres Long</t>
  </si>
  <si>
    <t>Regrading of Existing Sewer Service - Longer Than 1.5 metres</t>
  </si>
  <si>
    <t>Maintaining Curb Stop Excavations</t>
  </si>
  <si>
    <t>each / day</t>
  </si>
  <si>
    <t>CW 2030</t>
  </si>
  <si>
    <t>CW 3210</t>
  </si>
  <si>
    <t>CW 3235, E7</t>
  </si>
  <si>
    <t>CW 3240, E8</t>
  </si>
  <si>
    <t>Connecting Existing Copper Water Services to New Watermains</t>
  </si>
  <si>
    <t>CW 2110, E9</t>
  </si>
  <si>
    <t>Regrading Existing Interlocking Paving Stones</t>
  </si>
  <si>
    <t>CW 3330, E12</t>
  </si>
  <si>
    <t>CW 3335, E12</t>
  </si>
  <si>
    <t>hr</t>
  </si>
  <si>
    <t>Engineered Shoring</t>
  </si>
  <si>
    <t>Feeder Main Hydro Excavation</t>
  </si>
  <si>
    <t>E13</t>
  </si>
  <si>
    <t xml:space="preserve">Sodding </t>
  </si>
  <si>
    <t>CW 3510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</si>
</sst>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[Red]&quot;###&quot;;@"/>
    <numFmt numFmtId="173" formatCode="0;0;&quot;&quot;;@"/>
    <numFmt numFmtId="174" formatCode="&quot;Subtotal: &quot;#\ ###\ ##0.00;;&quot;Subtotal: Nil&quot;;@"/>
    <numFmt numFmtId="175" formatCode="#\ ###\ ##0.00;[Red]&quot;Error&quot;;\N\i\l;"/>
    <numFmt numFmtId="176" formatCode="&quot;Subtotal: &quot;#\ ###\ ##0.00;;&quot;Subtotal:                &quot;;@"/>
    <numFmt numFmtId="177" formatCode="#\ ###\ ##0.###;0.##%;[Red]0;[Red]@"/>
    <numFmt numFmtId="178" formatCode="#\ ###\ ##0.00;;&quot;Nil&quot;;@"/>
    <numFmt numFmtId="179" formatCode="00000"/>
    <numFmt numFmtId="180" formatCode="&quot;$&quot;#,##0.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0&quot;   &quot;"/>
    <numFmt numFmtId="186" formatCode="0.00;0.00;"/>
    <numFmt numFmtId="187" formatCode="[$€-2]\ #,##0.00_);[Red]\([$€-2]\ #,##0.00\)"/>
    <numFmt numFmtId="188" formatCode="[$-1009]mmmm\ d\,\ yyyy"/>
    <numFmt numFmtId="189" formatCode="[$-409]h:mm:ss\ AM/PM"/>
  </numFmts>
  <fonts count="55">
    <font>
      <sz val="10"/>
      <name val="Arial"/>
      <family val="2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vertAlign val="superscript"/>
      <sz val="8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5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2" applyNumberFormat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4">
    <xf numFmtId="0" fontId="0" fillId="2" borderId="0" xfId="0" applyNumberFormat="1" applyAlignment="1">
      <alignment/>
    </xf>
    <xf numFmtId="0" fontId="0" fillId="2" borderId="0" xfId="0" applyNumberFormat="1" applyAlignment="1" applyProtection="1">
      <alignment/>
      <protection/>
    </xf>
    <xf numFmtId="0" fontId="0" fillId="2" borderId="10" xfId="0" applyNumberFormat="1" applyFont="1" applyBorder="1" applyAlignment="1" applyProtection="1">
      <alignment horizontal="center"/>
      <protection/>
    </xf>
    <xf numFmtId="0" fontId="0" fillId="2" borderId="11" xfId="0" applyNumberFormat="1" applyFont="1" applyBorder="1" applyAlignment="1" applyProtection="1">
      <alignment horizontal="center"/>
      <protection/>
    </xf>
    <xf numFmtId="173" fontId="5" fillId="0" borderId="12" xfId="0" applyNumberFormat="1" applyFont="1" applyFill="1" applyBorder="1" applyAlignment="1" applyProtection="1">
      <alignment horizontal="left" vertical="center" wrapText="1"/>
      <protection/>
    </xf>
    <xf numFmtId="173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2" fontId="5" fillId="0" borderId="12" xfId="0" applyNumberFormat="1" applyFont="1" applyFill="1" applyBorder="1" applyAlignment="1" applyProtection="1">
      <alignment horizontal="left" vertical="top"/>
      <protection/>
    </xf>
    <xf numFmtId="173" fontId="5" fillId="0" borderId="12" xfId="0" applyNumberFormat="1" applyFont="1" applyFill="1" applyBorder="1" applyAlignment="1" applyProtection="1">
      <alignment horizontal="left" vertical="top" wrapText="1"/>
      <protection/>
    </xf>
    <xf numFmtId="173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72" fontId="5" fillId="0" borderId="12" xfId="0" applyNumberFormat="1" applyFont="1" applyFill="1" applyBorder="1" applyAlignment="1" applyProtection="1">
      <alignment horizontal="right" vertical="top"/>
      <protection/>
    </xf>
    <xf numFmtId="172" fontId="5" fillId="0" borderId="12" xfId="0" applyNumberFormat="1" applyFont="1" applyFill="1" applyBorder="1" applyAlignment="1" applyProtection="1">
      <alignment horizontal="left" vertical="center"/>
      <protection/>
    </xf>
    <xf numFmtId="172" fontId="5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13" xfId="0" applyNumberFormat="1" applyFont="1" applyFill="1" applyBorder="1" applyAlignment="1" applyProtection="1">
      <alignment horizontal="right" vertical="center"/>
      <protection/>
    </xf>
    <xf numFmtId="0" fontId="0" fillId="2" borderId="0" xfId="0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0" fontId="0" fillId="0" borderId="14" xfId="0" applyNumberFormat="1" applyFill="1" applyBorder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0" fillId="0" borderId="0" xfId="0" applyFill="1" applyAlignment="1" applyProtection="1">
      <alignment/>
      <protection/>
    </xf>
    <xf numFmtId="172" fontId="5" fillId="0" borderId="14" xfId="0" applyNumberFormat="1" applyFont="1" applyFill="1" applyBorder="1" applyAlignment="1" applyProtection="1">
      <alignment horizontal="right"/>
      <protection/>
    </xf>
    <xf numFmtId="172" fontId="5" fillId="0" borderId="12" xfId="0" applyNumberFormat="1" applyFont="1" applyFill="1" applyBorder="1" applyAlignment="1" applyProtection="1">
      <alignment horizontal="left"/>
      <protection/>
    </xf>
    <xf numFmtId="173" fontId="5" fillId="0" borderId="12" xfId="0" applyNumberFormat="1" applyFont="1" applyFill="1" applyBorder="1" applyAlignment="1" applyProtection="1">
      <alignment horizontal="left" wrapText="1"/>
      <protection/>
    </xf>
    <xf numFmtId="173" fontId="5" fillId="0" borderId="13" xfId="0" applyNumberFormat="1" applyFont="1" applyFill="1" applyBorder="1" applyAlignment="1" applyProtection="1">
      <alignment horizontal="center" wrapText="1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81" fontId="0" fillId="0" borderId="15" xfId="0" applyNumberFormat="1" applyFont="1" applyFill="1" applyBorder="1" applyAlignment="1" applyProtection="1">
      <alignment horizontal="center"/>
      <protection/>
    </xf>
    <xf numFmtId="181" fontId="0" fillId="0" borderId="15" xfId="0" applyNumberFormat="1" applyFont="1" applyFill="1" applyBorder="1" applyAlignment="1" applyProtection="1">
      <alignment horizontal="center" vertical="top"/>
      <protection/>
    </xf>
    <xf numFmtId="181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center"/>
      <protection/>
    </xf>
    <xf numFmtId="172" fontId="5" fillId="0" borderId="12" xfId="0" applyNumberFormat="1" applyFont="1" applyFill="1" applyBorder="1" applyAlignment="1" applyProtection="1">
      <alignment horizontal="right" vertical="center"/>
      <protection/>
    </xf>
    <xf numFmtId="172" fontId="5" fillId="0" borderId="14" xfId="0" applyNumberFormat="1" applyFont="1" applyFill="1" applyBorder="1" applyAlignment="1" applyProtection="1">
      <alignment horizontal="right" vertical="top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173" fontId="5" fillId="0" borderId="12" xfId="0" applyNumberFormat="1" applyFont="1" applyFill="1" applyBorder="1" applyAlignment="1" applyProtection="1">
      <alignment horizontal="left" vertical="center" wrapText="1" indent="1"/>
      <protection/>
    </xf>
    <xf numFmtId="173" fontId="5" fillId="0" borderId="12" xfId="0" applyNumberFormat="1" applyFont="1" applyFill="1" applyBorder="1" applyAlignment="1" applyProtection="1">
      <alignment horizontal="left" vertical="center" wrapText="1" indent="2"/>
      <protection/>
    </xf>
    <xf numFmtId="173" fontId="5" fillId="0" borderId="12" xfId="0" applyNumberFormat="1" applyFont="1" applyFill="1" applyBorder="1" applyAlignment="1" applyProtection="1">
      <alignment horizontal="left" vertical="top" wrapText="1" indent="2"/>
      <protection/>
    </xf>
    <xf numFmtId="180" fontId="0" fillId="0" borderId="0" xfId="0" applyNumberFormat="1" applyFill="1" applyAlignment="1" applyProtection="1">
      <alignment vertical="top"/>
      <protection/>
    </xf>
    <xf numFmtId="0" fontId="0" fillId="0" borderId="14" xfId="0" applyNumberFormat="1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1" fontId="0" fillId="2" borderId="0" xfId="0" applyNumberFormat="1" applyFont="1" applyBorder="1" applyAlignment="1" applyProtection="1">
      <alignment horizontal="centerContinuous" vertical="top"/>
      <protection/>
    </xf>
    <xf numFmtId="0" fontId="0" fillId="2" borderId="0" xfId="0" applyNumberFormat="1" applyFont="1" applyBorder="1" applyAlignment="1" applyProtection="1">
      <alignment horizontal="centerContinuous" vertical="center"/>
      <protection/>
    </xf>
    <xf numFmtId="0" fontId="0" fillId="2" borderId="16" xfId="0" applyNumberFormat="1" applyFont="1" applyBorder="1" applyAlignment="1" applyProtection="1">
      <alignment/>
      <protection/>
    </xf>
    <xf numFmtId="0" fontId="0" fillId="2" borderId="16" xfId="0" applyNumberFormat="1" applyBorder="1" applyAlignment="1" applyProtection="1">
      <alignment/>
      <protection/>
    </xf>
    <xf numFmtId="180" fontId="5" fillId="0" borderId="14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Border="1" applyAlignment="1" applyProtection="1">
      <alignment horizontal="right" vertical="center"/>
      <protection/>
    </xf>
    <xf numFmtId="180" fontId="5" fillId="0" borderId="0" xfId="0" applyNumberFormat="1" applyFont="1" applyFill="1" applyBorder="1" applyAlignment="1" applyProtection="1">
      <alignment horizontal="right"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80" fontId="5" fillId="0" borderId="14" xfId="0" applyNumberFormat="1" applyFont="1" applyFill="1" applyBorder="1" applyAlignment="1" applyProtection="1">
      <alignment horizontal="right" vertical="top"/>
      <protection/>
    </xf>
    <xf numFmtId="180" fontId="5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ill="1" applyAlignment="1" applyProtection="1">
      <alignment vertical="center"/>
      <protection/>
    </xf>
    <xf numFmtId="4" fontId="0" fillId="0" borderId="0" xfId="0" applyNumberFormat="1" applyFill="1" applyAlignment="1" applyProtection="1">
      <alignment/>
      <protection/>
    </xf>
    <xf numFmtId="4" fontId="0" fillId="0" borderId="0" xfId="0" applyNumberFormat="1" applyFill="1" applyAlignment="1" applyProtection="1">
      <alignment vertical="top"/>
      <protection/>
    </xf>
    <xf numFmtId="180" fontId="0" fillId="0" borderId="0" xfId="0" applyNumberFormat="1" applyFill="1" applyAlignment="1" applyProtection="1">
      <alignment vertical="center"/>
      <protection/>
    </xf>
    <xf numFmtId="180" fontId="0" fillId="0" borderId="0" xfId="0" applyNumberFormat="1" applyFill="1" applyAlignment="1" applyProtection="1">
      <alignment/>
      <protection/>
    </xf>
    <xf numFmtId="180" fontId="0" fillId="0" borderId="0" xfId="0" applyNumberFormat="1" applyFill="1" applyAlignment="1" applyProtection="1">
      <alignment/>
      <protection/>
    </xf>
    <xf numFmtId="0" fontId="0" fillId="0" borderId="17" xfId="0" applyNumberFormat="1" applyFill="1" applyBorder="1" applyAlignment="1" applyProtection="1">
      <alignment vertical="top"/>
      <protection/>
    </xf>
    <xf numFmtId="0" fontId="0" fillId="2" borderId="0" xfId="0" applyNumberFormat="1" applyFont="1" applyBorder="1" applyAlignment="1" applyProtection="1">
      <alignment horizontal="centerContinuous" vertical="top"/>
      <protection/>
    </xf>
    <xf numFmtId="0" fontId="0" fillId="2" borderId="16" xfId="0" applyNumberFormat="1" applyFont="1" applyBorder="1" applyAlignment="1" applyProtection="1">
      <alignment vertical="top"/>
      <protection/>
    </xf>
    <xf numFmtId="0" fontId="0" fillId="2" borderId="18" xfId="0" applyNumberFormat="1" applyFont="1" applyBorder="1" applyAlignment="1" applyProtection="1">
      <alignment horizontal="center" vertical="top"/>
      <protection/>
    </xf>
    <xf numFmtId="0" fontId="0" fillId="2" borderId="19" xfId="0" applyNumberFormat="1" applyFont="1" applyBorder="1" applyAlignment="1" applyProtection="1">
      <alignment horizontal="center" vertical="top"/>
      <protection/>
    </xf>
    <xf numFmtId="180" fontId="0" fillId="0" borderId="13" xfId="0" applyNumberFormat="1" applyFont="1" applyFill="1" applyBorder="1" applyAlignment="1" applyProtection="1">
      <alignment horizontal="right" vertical="top"/>
      <protection/>
    </xf>
    <xf numFmtId="180" fontId="5" fillId="0" borderId="13" xfId="0" applyNumberFormat="1" applyFont="1" applyFill="1" applyBorder="1" applyAlignment="1" applyProtection="1">
      <alignment horizontal="right" vertical="top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 applyProtection="1">
      <alignment horizontal="center" vertical="top"/>
      <protection/>
    </xf>
    <xf numFmtId="180" fontId="0" fillId="0" borderId="0" xfId="0" applyNumberFormat="1" applyFont="1" applyFill="1" applyAlignment="1" applyProtection="1">
      <alignment vertical="center"/>
      <protection/>
    </xf>
    <xf numFmtId="1" fontId="6" fillId="2" borderId="20" xfId="0" applyNumberFormat="1" applyFont="1" applyBorder="1" applyAlignment="1" applyProtection="1">
      <alignment horizontal="centerContinuous" vertical="top"/>
      <protection/>
    </xf>
    <xf numFmtId="1" fontId="6" fillId="2" borderId="21" xfId="0" applyNumberFormat="1" applyFont="1" applyBorder="1" applyAlignment="1" applyProtection="1">
      <alignment horizontal="centerContinuous" vertical="top"/>
      <protection/>
    </xf>
    <xf numFmtId="0" fontId="0" fillId="2" borderId="21" xfId="0" applyNumberFormat="1" applyFont="1" applyBorder="1" applyAlignment="1" applyProtection="1">
      <alignment horizontal="centerContinuous" vertical="center"/>
      <protection/>
    </xf>
    <xf numFmtId="0" fontId="0" fillId="2" borderId="21" xfId="0" applyNumberFormat="1" applyFont="1" applyBorder="1" applyAlignment="1" applyProtection="1">
      <alignment horizontal="centerContinuous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66" fontId="5" fillId="0" borderId="21" xfId="0" applyNumberFormat="1" applyFont="1" applyFill="1" applyBorder="1" applyAlignment="1" applyProtection="1">
      <alignment horizontal="centerContinuous" vertical="top"/>
      <protection/>
    </xf>
    <xf numFmtId="166" fontId="0" fillId="0" borderId="16" xfId="0" applyNumberFormat="1" applyFont="1" applyFill="1" applyBorder="1" applyAlignment="1" applyProtection="1">
      <alignment horizontal="center" vertical="top"/>
      <protection/>
    </xf>
    <xf numFmtId="166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6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24" xfId="0" applyNumberFormat="1" applyFont="1" applyFill="1" applyBorder="1" applyAlignment="1" applyProtection="1">
      <alignment horizontal="right" vertical="center"/>
      <protection/>
    </xf>
    <xf numFmtId="173" fontId="5" fillId="0" borderId="12" xfId="0" applyNumberFormat="1" applyFont="1" applyFill="1" applyBorder="1" applyAlignment="1" applyProtection="1">
      <alignment horizontal="center" wrapText="1"/>
      <protection/>
    </xf>
    <xf numFmtId="166" fontId="5" fillId="34" borderId="0" xfId="0" applyNumberFormat="1" applyFont="1" applyFill="1" applyBorder="1" applyAlignment="1" applyProtection="1">
      <alignment horizontal="centerContinuous" vertical="top"/>
      <protection/>
    </xf>
    <xf numFmtId="173" fontId="5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181" fontId="0" fillId="0" borderId="25" xfId="0" applyNumberFormat="1" applyFont="1" applyFill="1" applyBorder="1" applyAlignment="1" applyProtection="1">
      <alignment horizontal="center" vertical="top"/>
      <protection/>
    </xf>
    <xf numFmtId="172" fontId="5" fillId="0" borderId="26" xfId="0" applyNumberFormat="1" applyFont="1" applyFill="1" applyBorder="1" applyAlignment="1" applyProtection="1">
      <alignment horizontal="left" vertical="center"/>
      <protection/>
    </xf>
    <xf numFmtId="172" fontId="5" fillId="0" borderId="17" xfId="0" applyNumberFormat="1" applyFont="1" applyFill="1" applyBorder="1" applyAlignment="1" applyProtection="1">
      <alignment horizontal="right" vertical="center"/>
      <protection/>
    </xf>
    <xf numFmtId="173" fontId="5" fillId="0" borderId="13" xfId="0" applyNumberFormat="1" applyFont="1" applyFill="1" applyBorder="1" applyAlignment="1" applyProtection="1">
      <alignment horizontal="left" wrapText="1"/>
      <protection/>
    </xf>
    <xf numFmtId="172" fontId="5" fillId="0" borderId="17" xfId="0" applyNumberFormat="1" applyFont="1" applyFill="1" applyBorder="1" applyAlignment="1" applyProtection="1">
      <alignment horizontal="right"/>
      <protection/>
    </xf>
    <xf numFmtId="173" fontId="5" fillId="0" borderId="25" xfId="0" applyNumberFormat="1" applyFont="1" applyFill="1" applyBorder="1" applyAlignment="1" applyProtection="1">
      <alignment horizontal="left" wrapText="1"/>
      <protection/>
    </xf>
    <xf numFmtId="173" fontId="5" fillId="0" borderId="25" xfId="0" applyNumberFormat="1" applyFont="1" applyFill="1" applyBorder="1" applyAlignment="1" applyProtection="1">
      <alignment horizontal="center" wrapText="1"/>
      <protection/>
    </xf>
    <xf numFmtId="181" fontId="0" fillId="0" borderId="13" xfId="0" applyNumberFormat="1" applyFont="1" applyFill="1" applyBorder="1" applyAlignment="1" applyProtection="1">
      <alignment horizontal="center" vertical="top"/>
      <protection/>
    </xf>
    <xf numFmtId="172" fontId="5" fillId="0" borderId="26" xfId="0" applyNumberFormat="1" applyFont="1" applyFill="1" applyBorder="1" applyAlignment="1" applyProtection="1">
      <alignment horizontal="left"/>
      <protection/>
    </xf>
    <xf numFmtId="173" fontId="5" fillId="0" borderId="25" xfId="0" applyNumberFormat="1" applyFont="1" applyFill="1" applyBorder="1" applyAlignment="1" applyProtection="1">
      <alignment horizontal="left" vertical="top" wrapText="1"/>
      <protection/>
    </xf>
    <xf numFmtId="172" fontId="5" fillId="0" borderId="26" xfId="0" applyNumberFormat="1" applyFont="1" applyFill="1" applyBorder="1" applyAlignment="1" applyProtection="1">
      <alignment horizontal="right" vertical="top"/>
      <protection/>
    </xf>
    <xf numFmtId="173" fontId="5" fillId="0" borderId="26" xfId="0" applyNumberFormat="1" applyFont="1" applyFill="1" applyBorder="1" applyAlignment="1" applyProtection="1">
      <alignment horizontal="left" vertical="top" wrapText="1" indent="2"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181" fontId="0" fillId="0" borderId="27" xfId="0" applyNumberFormat="1" applyFont="1" applyFill="1" applyBorder="1" applyAlignment="1" applyProtection="1">
      <alignment horizontal="center" vertical="top"/>
      <protection/>
    </xf>
    <xf numFmtId="0" fontId="0" fillId="0" borderId="17" xfId="0" applyNumberFormat="1" applyFill="1" applyBorder="1" applyAlignment="1" applyProtection="1">
      <alignment vertical="center"/>
      <protection/>
    </xf>
    <xf numFmtId="173" fontId="5" fillId="0" borderId="26" xfId="0" applyNumberFormat="1" applyFont="1" applyFill="1" applyBorder="1" applyAlignment="1" applyProtection="1">
      <alignment horizontal="left" vertical="center" wrapText="1" indent="1"/>
      <protection/>
    </xf>
    <xf numFmtId="173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0" fillId="0" borderId="27" xfId="0" applyNumberFormat="1" applyFont="1" applyFill="1" applyBorder="1" applyAlignment="1" applyProtection="1">
      <alignment horizontal="center" vertical="top"/>
      <protection/>
    </xf>
    <xf numFmtId="1" fontId="0" fillId="2" borderId="14" xfId="0" applyNumberFormat="1" applyFont="1" applyBorder="1" applyAlignment="1" applyProtection="1">
      <alignment horizontal="centerContinuous" vertical="top"/>
      <protection/>
    </xf>
    <xf numFmtId="0" fontId="0" fillId="2" borderId="28" xfId="0" applyNumberFormat="1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justify"/>
      <protection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wrapText="1" indent="1"/>
      <protection/>
    </xf>
    <xf numFmtId="180" fontId="5" fillId="0" borderId="13" xfId="0" applyNumberFormat="1" applyFont="1" applyFill="1" applyBorder="1" applyAlignment="1" applyProtection="1">
      <alignment horizontal="right" vertical="top"/>
      <protection locked="0"/>
    </xf>
    <xf numFmtId="180" fontId="5" fillId="0" borderId="13" xfId="0" applyNumberFormat="1" applyFont="1" applyFill="1" applyBorder="1" applyAlignment="1" applyProtection="1">
      <alignment horizontal="right" vertical="center"/>
      <protection locked="0"/>
    </xf>
    <xf numFmtId="180" fontId="5" fillId="0" borderId="25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Fill="1" applyBorder="1" applyAlignment="1" applyProtection="1">
      <alignment horizontal="left" wrapText="1" indent="2"/>
      <protection/>
    </xf>
    <xf numFmtId="180" fontId="0" fillId="0" borderId="14" xfId="0" applyNumberFormat="1" applyFont="1" applyFill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 vertical="top"/>
      <protection/>
    </xf>
    <xf numFmtId="0" fontId="0" fillId="2" borderId="0" xfId="0" applyNumberFormat="1" applyAlignment="1" applyProtection="1">
      <alignment vertical="top"/>
      <protection/>
    </xf>
    <xf numFmtId="2" fontId="0" fillId="2" borderId="16" xfId="0" applyNumberFormat="1" applyFont="1" applyBorder="1" applyAlignment="1" applyProtection="1">
      <alignment horizontal="center" vertical="top"/>
      <protection/>
    </xf>
    <xf numFmtId="180" fontId="0" fillId="0" borderId="0" xfId="0" applyNumberFormat="1" applyFont="1" applyFill="1" applyBorder="1" applyAlignment="1" applyProtection="1">
      <alignment horizontal="right" vertical="top"/>
      <protection/>
    </xf>
    <xf numFmtId="180" fontId="0" fillId="0" borderId="14" xfId="0" applyNumberFormat="1" applyFont="1" applyFill="1" applyBorder="1" applyAlignment="1" applyProtection="1">
      <alignment horizontal="right" vertical="top"/>
      <protection/>
    </xf>
    <xf numFmtId="180" fontId="0" fillId="0" borderId="17" xfId="0" applyNumberFormat="1" applyFont="1" applyFill="1" applyBorder="1" applyAlignment="1" applyProtection="1">
      <alignment vertical="top"/>
      <protection/>
    </xf>
    <xf numFmtId="180" fontId="6" fillId="0" borderId="29" xfId="0" applyNumberFormat="1" applyFont="1" applyFill="1" applyBorder="1" applyAlignment="1" applyProtection="1">
      <alignment vertical="center"/>
      <protection/>
    </xf>
    <xf numFmtId="180" fontId="5" fillId="0" borderId="17" xfId="0" applyNumberFormat="1" applyFont="1" applyFill="1" applyBorder="1" applyAlignment="1" applyProtection="1">
      <alignment horizontal="right" vertical="top"/>
      <protection/>
    </xf>
    <xf numFmtId="180" fontId="4" fillId="0" borderId="29" xfId="0" applyNumberFormat="1" applyFont="1" applyFill="1" applyBorder="1" applyAlignment="1" applyProtection="1">
      <alignment horizontal="right" vertical="center" wrapText="1"/>
      <protection/>
    </xf>
    <xf numFmtId="180" fontId="0" fillId="0" borderId="30" xfId="0" applyNumberFormat="1" applyFont="1" applyFill="1" applyBorder="1" applyAlignment="1" applyProtection="1">
      <alignment horizontal="right" vertical="top"/>
      <protection/>
    </xf>
    <xf numFmtId="180" fontId="6" fillId="0" borderId="31" xfId="0" applyNumberFormat="1" applyFont="1" applyFill="1" applyBorder="1" applyAlignment="1" applyProtection="1">
      <alignment horizontal="right" vertical="center"/>
      <protection/>
    </xf>
    <xf numFmtId="180" fontId="6" fillId="0" borderId="32" xfId="0" applyNumberFormat="1" applyFont="1" applyFill="1" applyBorder="1" applyAlignment="1" applyProtection="1">
      <alignment horizontal="right" vertical="center"/>
      <protection/>
    </xf>
    <xf numFmtId="180" fontId="4" fillId="0" borderId="32" xfId="0" applyNumberFormat="1" applyFont="1" applyFill="1" applyBorder="1" applyAlignment="1" applyProtection="1">
      <alignment horizontal="right" vertical="center"/>
      <protection/>
    </xf>
    <xf numFmtId="180" fontId="4" fillId="0" borderId="33" xfId="0" applyNumberFormat="1" applyFont="1" applyFill="1" applyBorder="1" applyAlignment="1" applyProtection="1">
      <alignment horizontal="right" vertical="center"/>
      <protection/>
    </xf>
    <xf numFmtId="0" fontId="0" fillId="2" borderId="14" xfId="0" applyNumberFormat="1" applyBorder="1" applyAlignment="1" applyProtection="1">
      <alignment/>
      <protection/>
    </xf>
    <xf numFmtId="0" fontId="0" fillId="0" borderId="14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/>
      <protection/>
    </xf>
    <xf numFmtId="180" fontId="0" fillId="0" borderId="14" xfId="0" applyNumberFormat="1" applyFill="1" applyBorder="1" applyAlignment="1" applyProtection="1">
      <alignment vertical="center"/>
      <protection/>
    </xf>
    <xf numFmtId="180" fontId="0" fillId="0" borderId="14" xfId="0" applyNumberFormat="1" applyFill="1" applyBorder="1" applyAlignment="1" applyProtection="1">
      <alignment vertical="top"/>
      <protection/>
    </xf>
    <xf numFmtId="180" fontId="0" fillId="0" borderId="14" xfId="0" applyNumberFormat="1" applyFill="1" applyBorder="1" applyAlignment="1" applyProtection="1">
      <alignment/>
      <protection/>
    </xf>
    <xf numFmtId="180" fontId="0" fillId="0" borderId="14" xfId="0" applyNumberFormat="1" applyFill="1" applyBorder="1" applyAlignment="1" applyProtection="1">
      <alignment/>
      <protection/>
    </xf>
    <xf numFmtId="4" fontId="0" fillId="0" borderId="14" xfId="0" applyNumberFormat="1" applyFill="1" applyBorder="1" applyAlignment="1" applyProtection="1">
      <alignment vertical="center"/>
      <protection/>
    </xf>
    <xf numFmtId="4" fontId="0" fillId="0" borderId="14" xfId="0" applyNumberFormat="1" applyFill="1" applyBorder="1" applyAlignment="1" applyProtection="1">
      <alignment vertical="top"/>
      <protection/>
    </xf>
    <xf numFmtId="180" fontId="0" fillId="0" borderId="14" xfId="0" applyNumberFormat="1" applyFont="1" applyFill="1" applyBorder="1" applyAlignment="1" applyProtection="1">
      <alignment vertical="center"/>
      <protection/>
    </xf>
    <xf numFmtId="0" fontId="17" fillId="2" borderId="0" xfId="0" applyNumberFormat="1" applyFont="1" applyAlignment="1" applyProtection="1">
      <alignment vertical="top"/>
      <protection/>
    </xf>
    <xf numFmtId="0" fontId="17" fillId="0" borderId="0" xfId="0" applyNumberFormat="1" applyFont="1" applyFill="1" applyAlignment="1" applyProtection="1">
      <alignment vertical="top"/>
      <protection/>
    </xf>
    <xf numFmtId="0" fontId="17" fillId="2" borderId="0" xfId="0" applyNumberFormat="1" applyFont="1" applyBorder="1" applyAlignment="1" applyProtection="1">
      <alignment vertical="top"/>
      <protection/>
    </xf>
    <xf numFmtId="180" fontId="5" fillId="0" borderId="13" xfId="0" applyNumberFormat="1" applyFont="1" applyFill="1" applyBorder="1" applyAlignment="1" applyProtection="1">
      <alignment horizontal="right"/>
      <protection locked="0"/>
    </xf>
    <xf numFmtId="0" fontId="0" fillId="2" borderId="14" xfId="0" applyNumberFormat="1" applyBorder="1" applyAlignment="1" applyProtection="1">
      <alignment vertical="center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2" borderId="0" xfId="0" applyNumberFormat="1" applyFont="1" applyBorder="1" applyAlignment="1" applyProtection="1">
      <alignment horizontal="center"/>
      <protection/>
    </xf>
    <xf numFmtId="0" fontId="0" fillId="2" borderId="0" xfId="0" applyNumberFormat="1" applyFont="1" applyBorder="1" applyAlignment="1" applyProtection="1">
      <alignment horizontal="center" vertical="top"/>
      <protection/>
    </xf>
    <xf numFmtId="0" fontId="0" fillId="34" borderId="0" xfId="0" applyNumberFormat="1" applyFont="1" applyFill="1" applyBorder="1" applyAlignment="1" applyProtection="1">
      <alignment horizontal="center" vertical="top"/>
      <protection/>
    </xf>
    <xf numFmtId="172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173" fontId="18" fillId="0" borderId="14" xfId="0" applyNumberFormat="1" applyFont="1" applyFill="1" applyBorder="1" applyAlignment="1" applyProtection="1">
      <alignment horizontal="left" vertical="center" wrapText="1"/>
      <protection/>
    </xf>
    <xf numFmtId="173" fontId="18" fillId="0" borderId="0" xfId="0" applyNumberFormat="1" applyFont="1" applyFill="1" applyBorder="1" applyAlignment="1" applyProtection="1">
      <alignment horizontal="left" vertical="center" wrapText="1"/>
      <protection/>
    </xf>
    <xf numFmtId="172" fontId="13" fillId="0" borderId="23" xfId="0" applyNumberFormat="1" applyFont="1" applyFill="1" applyBorder="1" applyAlignment="1" applyProtection="1">
      <alignment horizontal="center" vertical="center"/>
      <protection/>
    </xf>
    <xf numFmtId="0" fontId="13" fillId="0" borderId="23" xfId="0" applyNumberFormat="1" applyFont="1" applyFill="1" applyBorder="1" applyAlignment="1" applyProtection="1">
      <alignment horizontal="center" vertical="center"/>
      <protection/>
    </xf>
    <xf numFmtId="173" fontId="15" fillId="0" borderId="23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0" fontId="16" fillId="0" borderId="29" xfId="0" applyFont="1" applyFill="1" applyBorder="1" applyAlignment="1" applyProtection="1">
      <alignment horizontal="right" vertical="center" wrapText="1"/>
      <protection/>
    </xf>
    <xf numFmtId="0" fontId="16" fillId="0" borderId="34" xfId="0" applyFont="1" applyFill="1" applyBorder="1" applyAlignment="1" applyProtection="1">
      <alignment horizontal="right" vertical="center" wrapText="1"/>
      <protection/>
    </xf>
    <xf numFmtId="0" fontId="16" fillId="0" borderId="35" xfId="0" applyFont="1" applyFill="1" applyBorder="1" applyAlignment="1" applyProtection="1">
      <alignment horizontal="right" vertical="center" wrapText="1"/>
      <protection/>
    </xf>
    <xf numFmtId="173" fontId="18" fillId="0" borderId="20" xfId="0" applyNumberFormat="1" applyFont="1" applyFill="1" applyBorder="1" applyAlignment="1" applyProtection="1">
      <alignment horizontal="left" vertical="center" wrapText="1"/>
      <protection/>
    </xf>
    <xf numFmtId="173" fontId="18" fillId="0" borderId="21" xfId="0" applyNumberFormat="1" applyFont="1" applyFill="1" applyBorder="1" applyAlignment="1" applyProtection="1">
      <alignment horizontal="left" vertical="center" wrapText="1"/>
      <protection/>
    </xf>
    <xf numFmtId="1" fontId="0" fillId="2" borderId="14" xfId="0" applyNumberFormat="1" applyFont="1" applyBorder="1" applyAlignment="1" applyProtection="1">
      <alignment horizontal="center" vertical="top"/>
      <protection/>
    </xf>
    <xf numFmtId="0" fontId="0" fillId="2" borderId="0" xfId="0" applyNumberFormat="1" applyBorder="1" applyAlignment="1" applyProtection="1">
      <alignment horizontal="center"/>
      <protection/>
    </xf>
    <xf numFmtId="0" fontId="0" fillId="2" borderId="36" xfId="0" applyNumberFormat="1" applyFont="1" applyBorder="1" applyAlignment="1" applyProtection="1">
      <alignment horizontal="center" vertical="top"/>
      <protection/>
    </xf>
    <xf numFmtId="0" fontId="0" fillId="2" borderId="37" xfId="0" applyNumberFormat="1" applyBorder="1" applyAlignment="1" applyProtection="1">
      <alignment vertical="top"/>
      <protection/>
    </xf>
    <xf numFmtId="0" fontId="0" fillId="2" borderId="38" xfId="0" applyNumberFormat="1" applyFont="1" applyBorder="1" applyAlignment="1" applyProtection="1">
      <alignment horizontal="center" vertical="center"/>
      <protection/>
    </xf>
    <xf numFmtId="0" fontId="0" fillId="2" borderId="18" xfId="0" applyNumberFormat="1" applyBorder="1" applyAlignment="1" applyProtection="1">
      <alignment vertical="center"/>
      <protection/>
    </xf>
    <xf numFmtId="0" fontId="0" fillId="2" borderId="28" xfId="0" applyNumberFormat="1" applyBorder="1" applyAlignment="1" applyProtection="1">
      <alignment vertical="center"/>
      <protection/>
    </xf>
    <xf numFmtId="0" fontId="0" fillId="2" borderId="19" xfId="0" applyNumberFormat="1" applyBorder="1" applyAlignment="1" applyProtection="1">
      <alignment vertical="center"/>
      <protection/>
    </xf>
    <xf numFmtId="0" fontId="0" fillId="2" borderId="10" xfId="0" applyNumberFormat="1" applyFont="1" applyBorder="1" applyAlignment="1" applyProtection="1">
      <alignment horizontal="center" vertical="center"/>
      <protection/>
    </xf>
    <xf numFmtId="0" fontId="0" fillId="2" borderId="11" xfId="0" applyNumberFormat="1" applyBorder="1" applyAlignment="1" applyProtection="1">
      <alignment vertical="center"/>
      <protection/>
    </xf>
    <xf numFmtId="0" fontId="0" fillId="2" borderId="10" xfId="0" applyNumberFormat="1" applyFont="1" applyBorder="1" applyAlignment="1" applyProtection="1">
      <alignment horizontal="center" vertical="top"/>
      <protection/>
    </xf>
    <xf numFmtId="0" fontId="0" fillId="2" borderId="11" xfId="0" applyNumberFormat="1" applyBorder="1" applyAlignment="1" applyProtection="1">
      <alignment vertical="top"/>
      <protection/>
    </xf>
    <xf numFmtId="173" fontId="54" fillId="0" borderId="20" xfId="0" applyNumberFormat="1" applyFont="1" applyFill="1" applyBorder="1" applyAlignment="1" applyProtection="1">
      <alignment horizontal="left" vertical="center" wrapText="1"/>
      <protection/>
    </xf>
    <xf numFmtId="173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right" vertical="center" wrapText="1"/>
      <protection/>
    </xf>
    <xf numFmtId="180" fontId="0" fillId="2" borderId="30" xfId="0" applyNumberFormat="1" applyBorder="1" applyAlignment="1" applyProtection="1">
      <alignment horizontal="right" vertical="center"/>
      <protection/>
    </xf>
    <xf numFmtId="180" fontId="0" fillId="2" borderId="26" xfId="0" applyNumberFormat="1" applyBorder="1" applyAlignment="1" applyProtection="1">
      <alignment horizontal="right" vertical="center"/>
      <protection/>
    </xf>
    <xf numFmtId="180" fontId="17" fillId="2" borderId="0" xfId="0" applyNumberFormat="1" applyFont="1" applyAlignment="1" applyProtection="1">
      <alignment horizontal="center" vertical="top"/>
      <protection/>
    </xf>
    <xf numFmtId="172" fontId="13" fillId="0" borderId="39" xfId="0" applyNumberFormat="1" applyFont="1" applyFill="1" applyBorder="1" applyAlignment="1" applyProtection="1">
      <alignment horizontal="center" vertical="center"/>
      <protection/>
    </xf>
    <xf numFmtId="172" fontId="13" fillId="0" borderId="40" xfId="0" applyNumberFormat="1" applyFont="1" applyFill="1" applyBorder="1" applyAlignment="1" applyProtection="1">
      <alignment horizontal="center" vertical="center"/>
      <protection/>
    </xf>
    <xf numFmtId="172" fontId="13" fillId="0" borderId="41" xfId="0" applyNumberFormat="1" applyFont="1" applyFill="1" applyBorder="1" applyAlignment="1" applyProtection="1">
      <alignment horizontal="center" vertical="center"/>
      <protection/>
    </xf>
    <xf numFmtId="173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172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center" vertical="center"/>
      <protection/>
    </xf>
    <xf numFmtId="173" fontId="15" fillId="0" borderId="24" xfId="0" applyNumberFormat="1" applyFont="1" applyFill="1" applyBorder="1" applyAlignment="1" applyProtection="1">
      <alignment horizontal="left" vertical="center"/>
      <protection/>
    </xf>
    <xf numFmtId="0" fontId="15" fillId="0" borderId="24" xfId="0" applyNumberFormat="1" applyFont="1" applyFill="1" applyBorder="1" applyAlignment="1" applyProtection="1">
      <alignment horizontal="left" vertical="center"/>
      <protection/>
    </xf>
    <xf numFmtId="0" fontId="16" fillId="0" borderId="42" xfId="0" applyNumberFormat="1" applyFont="1" applyFill="1" applyBorder="1" applyAlignment="1" applyProtection="1">
      <alignment horizontal="center" vertical="center"/>
      <protection/>
    </xf>
    <xf numFmtId="0" fontId="16" fillId="0" borderId="29" xfId="0" applyNumberFormat="1" applyFont="1" applyFill="1" applyBorder="1" applyAlignment="1" applyProtection="1">
      <alignment horizontal="center" vertical="center"/>
      <protection/>
    </xf>
    <xf numFmtId="172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22" xfId="0" applyNumberFormat="1" applyFont="1" applyFill="1" applyBorder="1" applyAlignment="1" applyProtection="1">
      <alignment horizontal="center" vertical="center"/>
      <protection/>
    </xf>
    <xf numFmtId="173" fontId="15" fillId="0" borderId="22" xfId="0" applyNumberFormat="1" applyFont="1" applyFill="1" applyBorder="1" applyAlignment="1" applyProtection="1">
      <alignment horizontal="left" vertical="center"/>
      <protection/>
    </xf>
    <xf numFmtId="0" fontId="15" fillId="0" borderId="22" xfId="0" applyNumberFormat="1" applyFont="1" applyFill="1" applyBorder="1" applyAlignment="1" applyProtection="1">
      <alignment horizontal="left" vertical="center"/>
      <protection/>
    </xf>
    <xf numFmtId="0" fontId="0" fillId="2" borderId="34" xfId="0" applyNumberFormat="1" applyBorder="1" applyAlignment="1" applyProtection="1">
      <alignment horizontal="center" vertical="center"/>
      <protection locked="0"/>
    </xf>
    <xf numFmtId="0" fontId="0" fillId="2" borderId="35" xfId="0" applyNumberFormat="1" applyBorder="1" applyAlignment="1" applyProtection="1">
      <alignment horizontal="center" vertical="center"/>
      <protection locked="0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urrency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264"/>
  <sheetViews>
    <sheetView showZeros="0" tabSelected="1" showOutlineSymbols="0" view="pageBreakPreview" zoomScaleSheetLayoutView="100" zoomScalePageLayoutView="0" workbookViewId="0" topLeftCell="E1">
      <selection activeCell="K10" sqref="K10"/>
    </sheetView>
  </sheetViews>
  <sheetFormatPr defaultColWidth="10.7109375" defaultRowHeight="12.75"/>
  <cols>
    <col min="1" max="1" width="6.28125" style="1" hidden="1" customWidth="1"/>
    <col min="2" max="2" width="7.140625" style="1" hidden="1" customWidth="1"/>
    <col min="3" max="3" width="7.00390625" style="1" hidden="1" customWidth="1"/>
    <col min="4" max="4" width="6.00390625" style="1" hidden="1" customWidth="1"/>
    <col min="5" max="5" width="3.00390625" style="124" customWidth="1"/>
    <col min="6" max="6" width="3.57421875" style="124" customWidth="1"/>
    <col min="7" max="7" width="32.7109375" style="1" customWidth="1"/>
    <col min="8" max="8" width="11.28125" style="1" customWidth="1"/>
    <col min="9" max="9" width="6.7109375" style="124" customWidth="1"/>
    <col min="10" max="10" width="9.7109375" style="124" customWidth="1"/>
    <col min="11" max="11" width="10.00390625" style="18" customWidth="1"/>
    <col min="12" max="12" width="12.7109375" style="123" customWidth="1"/>
    <col min="13" max="13" width="10.7109375" style="16" customWidth="1"/>
    <col min="14" max="16384" width="10.7109375" style="1" customWidth="1"/>
  </cols>
  <sheetData>
    <row r="1" spans="5:13" ht="12.75">
      <c r="E1" s="78" t="s">
        <v>99</v>
      </c>
      <c r="F1" s="79"/>
      <c r="G1" s="80"/>
      <c r="H1" s="80"/>
      <c r="I1" s="81"/>
      <c r="J1" s="81"/>
      <c r="K1" s="83"/>
      <c r="L1" s="81"/>
      <c r="M1" s="137"/>
    </row>
    <row r="2" spans="5:13" ht="21" customHeight="1">
      <c r="E2" s="112" t="s">
        <v>15</v>
      </c>
      <c r="F2" s="50"/>
      <c r="G2" s="51"/>
      <c r="H2" s="51"/>
      <c r="I2" s="67"/>
      <c r="J2" s="67"/>
      <c r="K2" s="91"/>
      <c r="L2" s="67"/>
      <c r="M2" s="137"/>
    </row>
    <row r="3" spans="5:13" ht="14.25" customHeight="1">
      <c r="E3" s="169" t="s">
        <v>105</v>
      </c>
      <c r="F3" s="170"/>
      <c r="G3" s="170"/>
      <c r="H3" s="170"/>
      <c r="I3" s="170"/>
      <c r="J3" s="170"/>
      <c r="K3" s="170"/>
      <c r="L3" s="170"/>
      <c r="M3" s="137"/>
    </row>
    <row r="4" spans="5:13" ht="17.25" customHeight="1">
      <c r="E4" s="113" t="s">
        <v>98</v>
      </c>
      <c r="F4" s="52"/>
      <c r="G4" s="52"/>
      <c r="H4" s="53"/>
      <c r="I4" s="68"/>
      <c r="J4" s="68"/>
      <c r="K4" s="84"/>
      <c r="L4" s="125" t="s">
        <v>0</v>
      </c>
      <c r="M4" s="137"/>
    </row>
    <row r="5" spans="5:13" ht="13.5" customHeight="1">
      <c r="E5" s="173" t="s">
        <v>1</v>
      </c>
      <c r="F5" s="174"/>
      <c r="G5" s="177" t="s">
        <v>2</v>
      </c>
      <c r="H5" s="2" t="s">
        <v>3</v>
      </c>
      <c r="I5" s="179" t="s">
        <v>4</v>
      </c>
      <c r="J5" s="69" t="s">
        <v>5</v>
      </c>
      <c r="K5" s="85" t="s">
        <v>4</v>
      </c>
      <c r="L5" s="171" t="s">
        <v>6</v>
      </c>
      <c r="M5" s="137"/>
    </row>
    <row r="6" spans="1:13" ht="14.25" customHeight="1">
      <c r="A6" s="1">
        <v>0</v>
      </c>
      <c r="B6" s="1">
        <v>0</v>
      </c>
      <c r="C6" s="1">
        <v>0</v>
      </c>
      <c r="D6" s="1">
        <v>0</v>
      </c>
      <c r="E6" s="175"/>
      <c r="F6" s="176"/>
      <c r="G6" s="178"/>
      <c r="H6" s="3" t="s">
        <v>7</v>
      </c>
      <c r="I6" s="180"/>
      <c r="J6" s="70" t="s">
        <v>8</v>
      </c>
      <c r="K6" s="86" t="s">
        <v>11</v>
      </c>
      <c r="L6" s="172"/>
      <c r="M6" s="137"/>
    </row>
    <row r="7" spans="1:13" s="17" customFormat="1" ht="22.5" customHeight="1">
      <c r="A7" s="19">
        <f ca="1">1+(OFFSET(A7,-1,0))</f>
        <v>1</v>
      </c>
      <c r="B7" s="17">
        <v>0</v>
      </c>
      <c r="C7" s="17">
        <v>0</v>
      </c>
      <c r="D7" s="17">
        <v>0</v>
      </c>
      <c r="E7" s="156" t="s">
        <v>23</v>
      </c>
      <c r="F7" s="157"/>
      <c r="G7" s="158" t="s">
        <v>106</v>
      </c>
      <c r="H7" s="159"/>
      <c r="I7" s="159"/>
      <c r="J7" s="159"/>
      <c r="K7" s="159"/>
      <c r="L7" s="159"/>
      <c r="M7" s="138"/>
    </row>
    <row r="8" spans="1:13" s="61" customFormat="1" ht="18" customHeight="1">
      <c r="A8" s="29">
        <f aca="true" ca="1" t="shared" si="0" ref="A8:C10">(OFFSET(A8,-1,0))</f>
        <v>1</v>
      </c>
      <c r="B8" s="29">
        <f ca="1">1+(OFFSET(B8,-1,0))</f>
        <v>1</v>
      </c>
      <c r="C8" s="21">
        <v>0</v>
      </c>
      <c r="D8" s="21">
        <v>0</v>
      </c>
      <c r="E8" s="30" t="s">
        <v>28</v>
      </c>
      <c r="F8" s="31">
        <v>1</v>
      </c>
      <c r="G8" s="32" t="s">
        <v>40</v>
      </c>
      <c r="H8" s="33" t="s">
        <v>71</v>
      </c>
      <c r="I8" s="10"/>
      <c r="J8" s="36"/>
      <c r="K8" s="72">
        <v>0</v>
      </c>
      <c r="L8" s="126"/>
      <c r="M8" s="139"/>
    </row>
    <row r="9" spans="1:13" s="63" customFormat="1" ht="18" customHeight="1">
      <c r="A9" s="24">
        <f ca="1" t="shared" si="0"/>
        <v>1</v>
      </c>
      <c r="B9" s="24">
        <f ca="1" t="shared" si="0"/>
        <v>1</v>
      </c>
      <c r="C9" s="24">
        <f ca="1">1+(OFFSET(C9,-1,0))</f>
        <v>1</v>
      </c>
      <c r="D9" s="25">
        <v>0</v>
      </c>
      <c r="E9" s="26"/>
      <c r="F9" s="12" t="s">
        <v>16</v>
      </c>
      <c r="G9" s="43" t="s">
        <v>50</v>
      </c>
      <c r="H9" s="5" t="s">
        <v>0</v>
      </c>
      <c r="I9" s="10"/>
      <c r="J9" s="36"/>
      <c r="K9" s="72">
        <v>0</v>
      </c>
      <c r="L9" s="121"/>
      <c r="M9" s="140"/>
    </row>
    <row r="10" spans="1:13" s="46" customFormat="1" ht="27" customHeight="1">
      <c r="A10" s="22">
        <f ca="1" t="shared" si="0"/>
        <v>1</v>
      </c>
      <c r="B10" s="22">
        <f ca="1" t="shared" si="0"/>
        <v>1</v>
      </c>
      <c r="C10" s="22">
        <f ca="1" t="shared" si="0"/>
        <v>1</v>
      </c>
      <c r="D10" s="22">
        <f ca="1">1+(OFFSET(D10,-1,0))</f>
        <v>1</v>
      </c>
      <c r="E10" s="20"/>
      <c r="F10" s="11" t="s">
        <v>20</v>
      </c>
      <c r="G10" s="45" t="s">
        <v>43</v>
      </c>
      <c r="H10" s="9"/>
      <c r="I10" s="10" t="s">
        <v>12</v>
      </c>
      <c r="J10" s="36">
        <v>5</v>
      </c>
      <c r="K10" s="117"/>
      <c r="L10" s="121">
        <f>J10*K10</f>
        <v>0</v>
      </c>
      <c r="M10" s="141"/>
    </row>
    <row r="11" spans="1:13" s="63" customFormat="1" ht="18" customHeight="1">
      <c r="A11" s="24">
        <f aca="true" ca="1" t="shared" si="1" ref="A11:C17">(OFFSET(A11,-1,0))</f>
        <v>1</v>
      </c>
      <c r="B11" s="24">
        <f ca="1" t="shared" si="1"/>
        <v>1</v>
      </c>
      <c r="C11" s="24">
        <f ca="1">1+(OFFSET(C11,-1,0))</f>
        <v>2</v>
      </c>
      <c r="D11" s="25">
        <v>0</v>
      </c>
      <c r="E11" s="26"/>
      <c r="F11" s="12" t="s">
        <v>17</v>
      </c>
      <c r="G11" s="43" t="s">
        <v>35</v>
      </c>
      <c r="H11" s="5" t="s">
        <v>0</v>
      </c>
      <c r="I11" s="10"/>
      <c r="J11" s="36"/>
      <c r="K11" s="72">
        <v>0</v>
      </c>
      <c r="L11" s="121"/>
      <c r="M11" s="140"/>
    </row>
    <row r="12" spans="1:13" s="46" customFormat="1" ht="27" customHeight="1">
      <c r="A12" s="22">
        <f ca="1" t="shared" si="1"/>
        <v>1</v>
      </c>
      <c r="B12" s="22">
        <f ca="1" t="shared" si="1"/>
        <v>1</v>
      </c>
      <c r="C12" s="22">
        <f ca="1" t="shared" si="1"/>
        <v>2</v>
      </c>
      <c r="D12" s="22">
        <f ca="1">1+(OFFSET(D12,-1,0))</f>
        <v>1</v>
      </c>
      <c r="E12" s="20"/>
      <c r="F12" s="11" t="s">
        <v>20</v>
      </c>
      <c r="G12" s="45" t="s">
        <v>43</v>
      </c>
      <c r="H12" s="9"/>
      <c r="I12" s="10" t="s">
        <v>12</v>
      </c>
      <c r="J12" s="36">
        <v>372</v>
      </c>
      <c r="K12" s="117"/>
      <c r="L12" s="121">
        <f>J12*K12</f>
        <v>0</v>
      </c>
      <c r="M12" s="141"/>
    </row>
    <row r="13" spans="1:13" s="64" customFormat="1" ht="27" customHeight="1">
      <c r="A13" s="29">
        <f ca="1" t="shared" si="1"/>
        <v>1</v>
      </c>
      <c r="B13" s="29">
        <f ca="1">1+(OFFSET(B13,-1,0))</f>
        <v>2</v>
      </c>
      <c r="C13" s="21">
        <v>0</v>
      </c>
      <c r="D13" s="21">
        <v>0</v>
      </c>
      <c r="E13" s="41" t="s">
        <v>28</v>
      </c>
      <c r="F13" s="7">
        <v>2</v>
      </c>
      <c r="G13" s="32" t="s">
        <v>72</v>
      </c>
      <c r="H13" s="9" t="s">
        <v>124</v>
      </c>
      <c r="I13" s="10"/>
      <c r="J13" s="36"/>
      <c r="K13" s="72">
        <v>0</v>
      </c>
      <c r="L13" s="127"/>
      <c r="M13" s="142"/>
    </row>
    <row r="14" spans="1:13" s="63" customFormat="1" ht="18" customHeight="1">
      <c r="A14" s="24">
        <f ca="1" t="shared" si="1"/>
        <v>1</v>
      </c>
      <c r="B14" s="24">
        <f ca="1" t="shared" si="1"/>
        <v>2</v>
      </c>
      <c r="C14" s="24">
        <f ca="1">1+(OFFSET(C14,-1,0))</f>
        <v>1</v>
      </c>
      <c r="D14" s="25">
        <v>0</v>
      </c>
      <c r="E14" s="26"/>
      <c r="F14" s="12" t="s">
        <v>16</v>
      </c>
      <c r="G14" s="43" t="s">
        <v>50</v>
      </c>
      <c r="H14" s="5" t="s">
        <v>0</v>
      </c>
      <c r="I14" s="10" t="s">
        <v>12</v>
      </c>
      <c r="J14" s="42">
        <v>22</v>
      </c>
      <c r="K14" s="117"/>
      <c r="L14" s="121">
        <f>J14*K14</f>
        <v>0</v>
      </c>
      <c r="M14" s="140"/>
    </row>
    <row r="15" spans="1:13" s="64" customFormat="1" ht="18" customHeight="1">
      <c r="A15" s="29">
        <f ca="1" t="shared" si="1"/>
        <v>1</v>
      </c>
      <c r="B15" s="29">
        <f ca="1">1+(OFFSET(B15,-1,0))</f>
        <v>3</v>
      </c>
      <c r="C15" s="21">
        <v>0</v>
      </c>
      <c r="D15" s="21">
        <v>0</v>
      </c>
      <c r="E15" s="30" t="s">
        <v>28</v>
      </c>
      <c r="F15" s="31">
        <v>3</v>
      </c>
      <c r="G15" s="32" t="s">
        <v>48</v>
      </c>
      <c r="H15" s="33" t="s">
        <v>71</v>
      </c>
      <c r="I15" s="10"/>
      <c r="J15" s="36"/>
      <c r="K15" s="72">
        <v>0</v>
      </c>
      <c r="L15" s="127"/>
      <c r="M15" s="142"/>
    </row>
    <row r="16" spans="1:13" s="63" customFormat="1" ht="18" customHeight="1">
      <c r="A16" s="24">
        <f ca="1" t="shared" si="1"/>
        <v>1</v>
      </c>
      <c r="B16" s="24">
        <f ca="1" t="shared" si="1"/>
        <v>3</v>
      </c>
      <c r="C16" s="24">
        <f ca="1">1+(OFFSET(C16,-1,0))</f>
        <v>1</v>
      </c>
      <c r="D16" s="25">
        <v>0</v>
      </c>
      <c r="E16" s="26"/>
      <c r="F16" s="12" t="s">
        <v>16</v>
      </c>
      <c r="G16" s="43" t="s">
        <v>46</v>
      </c>
      <c r="H16" s="5"/>
      <c r="I16" s="10" t="s">
        <v>9</v>
      </c>
      <c r="J16" s="42">
        <v>5</v>
      </c>
      <c r="K16" s="117"/>
      <c r="L16" s="121">
        <f>J16*K16</f>
        <v>0</v>
      </c>
      <c r="M16" s="140"/>
    </row>
    <row r="17" spans="1:13" s="64" customFormat="1" ht="18" customHeight="1">
      <c r="A17" s="29">
        <f ca="1" t="shared" si="1"/>
        <v>1</v>
      </c>
      <c r="B17" s="29">
        <f ca="1">1+(OFFSET(B17,-1,0))</f>
        <v>4</v>
      </c>
      <c r="C17" s="21">
        <v>0</v>
      </c>
      <c r="D17" s="21">
        <v>0</v>
      </c>
      <c r="E17" s="30" t="s">
        <v>28</v>
      </c>
      <c r="F17" s="31">
        <v>4</v>
      </c>
      <c r="G17" s="32" t="s">
        <v>49</v>
      </c>
      <c r="H17" s="33" t="s">
        <v>71</v>
      </c>
      <c r="I17" s="10"/>
      <c r="J17" s="36"/>
      <c r="K17" s="72">
        <v>0</v>
      </c>
      <c r="L17" s="121"/>
      <c r="M17" s="142"/>
    </row>
    <row r="18" spans="1:13" s="63" customFormat="1" ht="18" customHeight="1">
      <c r="A18" s="24">
        <f aca="true" ca="1" t="shared" si="2" ref="A18:B20">(OFFSET(A18,-1,0))</f>
        <v>1</v>
      </c>
      <c r="B18" s="24">
        <f ca="1" t="shared" si="2"/>
        <v>4</v>
      </c>
      <c r="C18" s="24">
        <f ca="1">1+(OFFSET(C18,-1,0))</f>
        <v>1</v>
      </c>
      <c r="D18" s="25">
        <v>0</v>
      </c>
      <c r="E18" s="26"/>
      <c r="F18" s="12" t="s">
        <v>16</v>
      </c>
      <c r="G18" s="43" t="s">
        <v>35</v>
      </c>
      <c r="H18" s="5" t="s">
        <v>0</v>
      </c>
      <c r="I18" s="10" t="s">
        <v>9</v>
      </c>
      <c r="J18" s="42">
        <v>5</v>
      </c>
      <c r="K18" s="117"/>
      <c r="L18" s="121">
        <f>J18*K18</f>
        <v>0</v>
      </c>
      <c r="M18" s="140"/>
    </row>
    <row r="19" spans="1:13" s="64" customFormat="1" ht="18" customHeight="1">
      <c r="A19" s="29">
        <f ca="1" t="shared" si="2"/>
        <v>1</v>
      </c>
      <c r="B19" s="29">
        <f ca="1">1+(OFFSET(B19,-1,0))</f>
        <v>5</v>
      </c>
      <c r="C19" s="21">
        <v>0</v>
      </c>
      <c r="D19" s="21">
        <v>0</v>
      </c>
      <c r="E19" s="30" t="s">
        <v>28</v>
      </c>
      <c r="F19" s="31">
        <v>5</v>
      </c>
      <c r="G19" s="32" t="s">
        <v>33</v>
      </c>
      <c r="H19" s="33" t="s">
        <v>71</v>
      </c>
      <c r="I19" s="10"/>
      <c r="J19" s="36"/>
      <c r="K19" s="72">
        <v>0</v>
      </c>
      <c r="L19" s="127"/>
      <c r="M19" s="142"/>
    </row>
    <row r="20" spans="1:13" s="65" customFormat="1" ht="18" customHeight="1">
      <c r="A20" s="24">
        <f ca="1" t="shared" si="2"/>
        <v>1</v>
      </c>
      <c r="B20" s="24">
        <f ca="1" t="shared" si="2"/>
        <v>5</v>
      </c>
      <c r="C20" s="24">
        <f ca="1">1+(OFFSET(C20,-1,0))</f>
        <v>1</v>
      </c>
      <c r="D20" s="25">
        <v>0</v>
      </c>
      <c r="E20" s="26"/>
      <c r="F20" s="12" t="s">
        <v>16</v>
      </c>
      <c r="G20" s="43" t="s">
        <v>81</v>
      </c>
      <c r="H20" s="5" t="s">
        <v>0</v>
      </c>
      <c r="I20" s="10"/>
      <c r="J20" s="36"/>
      <c r="K20" s="72">
        <v>0</v>
      </c>
      <c r="L20" s="58"/>
      <c r="M20" s="143"/>
    </row>
    <row r="21" spans="1:13" s="65" customFormat="1" ht="18" customHeight="1">
      <c r="A21" s="24">
        <f aca="true" ca="1" t="shared" si="3" ref="A21:C26">(OFFSET(A21,-1,0))</f>
        <v>1</v>
      </c>
      <c r="B21" s="24">
        <f ca="1" t="shared" si="3"/>
        <v>5</v>
      </c>
      <c r="C21" s="24">
        <f ca="1" t="shared" si="3"/>
        <v>1</v>
      </c>
      <c r="D21" s="24">
        <f ca="1">1+(OFFSET(D21,-1,0))</f>
        <v>1</v>
      </c>
      <c r="E21" s="26"/>
      <c r="F21" s="40" t="s">
        <v>20</v>
      </c>
      <c r="G21" s="44" t="s">
        <v>79</v>
      </c>
      <c r="H21" s="5" t="s">
        <v>0</v>
      </c>
      <c r="I21" s="10" t="s">
        <v>9</v>
      </c>
      <c r="J21" s="42">
        <v>2</v>
      </c>
      <c r="K21" s="117"/>
      <c r="L21" s="121">
        <f>J21*K21</f>
        <v>0</v>
      </c>
      <c r="M21" s="143"/>
    </row>
    <row r="22" spans="1:13" s="65" customFormat="1" ht="18" customHeight="1">
      <c r="A22" s="24">
        <f ca="1" t="shared" si="3"/>
        <v>1</v>
      </c>
      <c r="B22" s="24">
        <f ca="1" t="shared" si="3"/>
        <v>5</v>
      </c>
      <c r="C22" s="24">
        <f ca="1" t="shared" si="3"/>
        <v>1</v>
      </c>
      <c r="D22" s="24">
        <f ca="1">1+(OFFSET(D22,-1,0))</f>
        <v>2</v>
      </c>
      <c r="E22" s="26"/>
      <c r="F22" s="40" t="s">
        <v>21</v>
      </c>
      <c r="G22" s="44" t="s">
        <v>80</v>
      </c>
      <c r="H22" s="5" t="s">
        <v>0</v>
      </c>
      <c r="I22" s="10" t="s">
        <v>9</v>
      </c>
      <c r="J22" s="42">
        <v>4</v>
      </c>
      <c r="K22" s="117"/>
      <c r="L22" s="121">
        <f>J22*K22</f>
        <v>0</v>
      </c>
      <c r="M22" s="143"/>
    </row>
    <row r="23" spans="1:13" s="65" customFormat="1" ht="18" customHeight="1">
      <c r="A23" s="24">
        <f ca="1" t="shared" si="3"/>
        <v>1</v>
      </c>
      <c r="B23" s="24">
        <f ca="1" t="shared" si="3"/>
        <v>5</v>
      </c>
      <c r="C23" s="24">
        <f ca="1">1+(OFFSET(C23,-1,0))</f>
        <v>2</v>
      </c>
      <c r="D23" s="25">
        <v>0</v>
      </c>
      <c r="E23" s="26"/>
      <c r="F23" s="12" t="s">
        <v>17</v>
      </c>
      <c r="G23" s="43" t="s">
        <v>82</v>
      </c>
      <c r="H23" s="5" t="s">
        <v>0</v>
      </c>
      <c r="I23" s="6"/>
      <c r="J23" s="37"/>
      <c r="K23" s="14">
        <v>0</v>
      </c>
      <c r="L23" s="54"/>
      <c r="M23" s="143"/>
    </row>
    <row r="24" spans="1:13" s="65" customFormat="1" ht="15" customHeight="1">
      <c r="A24" s="24">
        <f ca="1" t="shared" si="3"/>
        <v>1</v>
      </c>
      <c r="B24" s="24">
        <f ca="1" t="shared" si="3"/>
        <v>5</v>
      </c>
      <c r="C24" s="24">
        <f ca="1" t="shared" si="3"/>
        <v>2</v>
      </c>
      <c r="D24" s="24">
        <f ca="1">1+(OFFSET(D24,-1,0))</f>
        <v>1</v>
      </c>
      <c r="E24" s="26"/>
      <c r="F24" s="40" t="s">
        <v>20</v>
      </c>
      <c r="G24" s="44" t="s">
        <v>80</v>
      </c>
      <c r="H24" s="5" t="s">
        <v>0</v>
      </c>
      <c r="I24" s="6" t="s">
        <v>9</v>
      </c>
      <c r="J24" s="23">
        <v>2</v>
      </c>
      <c r="K24" s="118"/>
      <c r="L24" s="121">
        <f>J24*K24</f>
        <v>0</v>
      </c>
      <c r="M24" s="143"/>
    </row>
    <row r="25" spans="1:13" s="65" customFormat="1" ht="18" customHeight="1">
      <c r="A25" s="24">
        <f ca="1" t="shared" si="3"/>
        <v>1</v>
      </c>
      <c r="B25" s="24">
        <f ca="1" t="shared" si="3"/>
        <v>5</v>
      </c>
      <c r="C25" s="24">
        <f ca="1">1+(OFFSET(C25,-1,0))</f>
        <v>3</v>
      </c>
      <c r="D25" s="25">
        <v>0</v>
      </c>
      <c r="E25" s="26"/>
      <c r="F25" s="12" t="s">
        <v>18</v>
      </c>
      <c r="G25" s="43" t="s">
        <v>68</v>
      </c>
      <c r="H25" s="5" t="s">
        <v>0</v>
      </c>
      <c r="I25" s="10"/>
      <c r="J25" s="36"/>
      <c r="K25" s="72">
        <v>0</v>
      </c>
      <c r="L25" s="58"/>
      <c r="M25" s="143"/>
    </row>
    <row r="26" spans="1:13" s="65" customFormat="1" ht="18" customHeight="1">
      <c r="A26" s="24">
        <f ca="1" t="shared" si="3"/>
        <v>1</v>
      </c>
      <c r="B26" s="24">
        <f ca="1" t="shared" si="3"/>
        <v>5</v>
      </c>
      <c r="C26" s="24">
        <f ca="1" t="shared" si="3"/>
        <v>3</v>
      </c>
      <c r="D26" s="24">
        <f ca="1">1+(OFFSET(D26,-1,0))</f>
        <v>1</v>
      </c>
      <c r="E26" s="26"/>
      <c r="F26" s="40" t="s">
        <v>20</v>
      </c>
      <c r="G26" s="44" t="s">
        <v>83</v>
      </c>
      <c r="H26" s="5" t="s">
        <v>0</v>
      </c>
      <c r="I26" s="10" t="s">
        <v>9</v>
      </c>
      <c r="J26" s="42">
        <v>1</v>
      </c>
      <c r="K26" s="117"/>
      <c r="L26" s="121">
        <f>J26*K26</f>
        <v>0</v>
      </c>
      <c r="M26" s="143"/>
    </row>
    <row r="27" spans="1:13" s="64" customFormat="1" ht="18" customHeight="1">
      <c r="A27" s="29">
        <f aca="true" ca="1" t="shared" si="4" ref="A27:B30">(OFFSET(A27,-1,0))</f>
        <v>1</v>
      </c>
      <c r="B27" s="29">
        <f ca="1">1+(OFFSET(B27,-1,0))</f>
        <v>6</v>
      </c>
      <c r="C27" s="21">
        <v>0</v>
      </c>
      <c r="D27" s="21">
        <v>0</v>
      </c>
      <c r="E27" s="30" t="s">
        <v>28</v>
      </c>
      <c r="F27" s="31">
        <v>6</v>
      </c>
      <c r="G27" s="32" t="s">
        <v>84</v>
      </c>
      <c r="H27" s="33" t="s">
        <v>71</v>
      </c>
      <c r="I27" s="10"/>
      <c r="J27" s="36"/>
      <c r="K27" s="72">
        <v>0</v>
      </c>
      <c r="L27" s="127"/>
      <c r="M27" s="142"/>
    </row>
    <row r="28" spans="1:13" s="63" customFormat="1" ht="18" customHeight="1">
      <c r="A28" s="24">
        <f ca="1" t="shared" si="4"/>
        <v>1</v>
      </c>
      <c r="B28" s="24">
        <f ca="1" t="shared" si="4"/>
        <v>6</v>
      </c>
      <c r="C28" s="24">
        <f ca="1">1+(OFFSET(C28,-1,0))</f>
        <v>1</v>
      </c>
      <c r="D28" s="25">
        <v>0</v>
      </c>
      <c r="E28" s="26"/>
      <c r="F28" s="12" t="s">
        <v>16</v>
      </c>
      <c r="G28" s="43" t="s">
        <v>66</v>
      </c>
      <c r="H28" s="5" t="s">
        <v>0</v>
      </c>
      <c r="I28" s="10"/>
      <c r="J28" s="36"/>
      <c r="K28" s="72">
        <v>0</v>
      </c>
      <c r="L28" s="58"/>
      <c r="M28" s="140"/>
    </row>
    <row r="29" spans="1:13" s="46" customFormat="1" ht="27" customHeight="1">
      <c r="A29" s="22">
        <f ca="1" t="shared" si="4"/>
        <v>1</v>
      </c>
      <c r="B29" s="22">
        <f ca="1" t="shared" si="4"/>
        <v>6</v>
      </c>
      <c r="C29" s="22">
        <f ca="1">(OFFSET(C29,-1,0))</f>
        <v>1</v>
      </c>
      <c r="D29" s="22">
        <f ca="1">1+(OFFSET(D29,-1,0))</f>
        <v>1</v>
      </c>
      <c r="E29" s="20"/>
      <c r="F29" s="11" t="s">
        <v>20</v>
      </c>
      <c r="G29" s="45" t="s">
        <v>43</v>
      </c>
      <c r="H29" s="9"/>
      <c r="I29" s="10" t="s">
        <v>12</v>
      </c>
      <c r="J29" s="36">
        <v>56</v>
      </c>
      <c r="K29" s="117"/>
      <c r="L29" s="121">
        <f>J29*K29</f>
        <v>0</v>
      </c>
      <c r="M29" s="141"/>
    </row>
    <row r="30" spans="1:13" s="63" customFormat="1" ht="18" customHeight="1">
      <c r="A30" s="24">
        <f ca="1" t="shared" si="4"/>
        <v>1</v>
      </c>
      <c r="B30" s="24">
        <f ca="1" t="shared" si="4"/>
        <v>6</v>
      </c>
      <c r="C30" s="24">
        <f ca="1">1+(OFFSET(C30,-1,0))</f>
        <v>2</v>
      </c>
      <c r="D30" s="25">
        <v>0</v>
      </c>
      <c r="E30" s="26"/>
      <c r="F30" s="12" t="s">
        <v>17</v>
      </c>
      <c r="G30" s="43" t="s">
        <v>65</v>
      </c>
      <c r="H30" s="9" t="s">
        <v>0</v>
      </c>
      <c r="I30" s="10"/>
      <c r="J30" s="36"/>
      <c r="K30" s="72">
        <v>0</v>
      </c>
      <c r="L30" s="58"/>
      <c r="M30" s="140"/>
    </row>
    <row r="31" spans="1:13" s="46" customFormat="1" ht="27" customHeight="1">
      <c r="A31" s="22">
        <f aca="true" ca="1" t="shared" si="5" ref="A31:B41">(OFFSET(A31,-1,0))</f>
        <v>1</v>
      </c>
      <c r="B31" s="22">
        <f ca="1" t="shared" si="5"/>
        <v>6</v>
      </c>
      <c r="C31" s="22">
        <f ca="1">(OFFSET(C31,-1,0))</f>
        <v>2</v>
      </c>
      <c r="D31" s="22">
        <f ca="1">1+(OFFSET(D31,-1,0))</f>
        <v>1</v>
      </c>
      <c r="E31" s="20"/>
      <c r="F31" s="11" t="s">
        <v>20</v>
      </c>
      <c r="G31" s="45" t="s">
        <v>43</v>
      </c>
      <c r="H31" s="9"/>
      <c r="I31" s="10" t="s">
        <v>12</v>
      </c>
      <c r="J31" s="36">
        <v>1</v>
      </c>
      <c r="K31" s="117"/>
      <c r="L31" s="121">
        <f>J31*K31</f>
        <v>0</v>
      </c>
      <c r="M31" s="141"/>
    </row>
    <row r="32" spans="1:13" s="63" customFormat="1" ht="18" customHeight="1">
      <c r="A32" s="24">
        <f ca="1" t="shared" si="5"/>
        <v>1</v>
      </c>
      <c r="B32" s="24">
        <f ca="1" t="shared" si="5"/>
        <v>6</v>
      </c>
      <c r="C32" s="24">
        <f ca="1">1+(OFFSET(C32,-1,0))</f>
        <v>3</v>
      </c>
      <c r="D32" s="25">
        <v>0</v>
      </c>
      <c r="E32" s="26"/>
      <c r="F32" s="12" t="s">
        <v>18</v>
      </c>
      <c r="G32" s="43" t="s">
        <v>64</v>
      </c>
      <c r="H32" s="9" t="s">
        <v>0</v>
      </c>
      <c r="I32" s="10"/>
      <c r="J32" s="36"/>
      <c r="K32" s="72">
        <v>0</v>
      </c>
      <c r="L32" s="58"/>
      <c r="M32" s="140"/>
    </row>
    <row r="33" spans="1:13" s="46" customFormat="1" ht="27" customHeight="1">
      <c r="A33" s="22">
        <f ca="1" t="shared" si="5"/>
        <v>1</v>
      </c>
      <c r="B33" s="22">
        <f ca="1" t="shared" si="5"/>
        <v>6</v>
      </c>
      <c r="C33" s="22">
        <f ca="1">(OFFSET(C33,-1,0))</f>
        <v>3</v>
      </c>
      <c r="D33" s="22">
        <f ca="1">1+(OFFSET(D33,-1,0))</f>
        <v>1</v>
      </c>
      <c r="E33" s="66"/>
      <c r="F33" s="104" t="s">
        <v>20</v>
      </c>
      <c r="G33" s="105" t="s">
        <v>43</v>
      </c>
      <c r="H33" s="92"/>
      <c r="I33" s="106" t="s">
        <v>12</v>
      </c>
      <c r="J33" s="107">
        <v>1</v>
      </c>
      <c r="K33" s="119"/>
      <c r="L33" s="128">
        <f>J33*K33</f>
        <v>0</v>
      </c>
      <c r="M33" s="141"/>
    </row>
    <row r="34" spans="1:13" s="64" customFormat="1" ht="18" customHeight="1">
      <c r="A34" s="29">
        <f ca="1" t="shared" si="5"/>
        <v>1</v>
      </c>
      <c r="B34" s="29">
        <f ca="1">1+(OFFSET(B34,-1,0))</f>
        <v>7</v>
      </c>
      <c r="C34" s="21">
        <v>0</v>
      </c>
      <c r="D34" s="21">
        <v>0</v>
      </c>
      <c r="E34" s="30" t="s">
        <v>28</v>
      </c>
      <c r="F34" s="31">
        <v>7</v>
      </c>
      <c r="G34" s="32" t="s">
        <v>39</v>
      </c>
      <c r="H34" s="33" t="s">
        <v>71</v>
      </c>
      <c r="I34" s="10"/>
      <c r="J34" s="36"/>
      <c r="K34" s="72">
        <v>0</v>
      </c>
      <c r="L34" s="127"/>
      <c r="M34" s="142"/>
    </row>
    <row r="35" spans="1:13" s="63" customFormat="1" ht="18" customHeight="1">
      <c r="A35" s="24">
        <f ca="1" t="shared" si="5"/>
        <v>1</v>
      </c>
      <c r="B35" s="24">
        <f ca="1">(OFFSET(B35,-1,0))</f>
        <v>7</v>
      </c>
      <c r="C35" s="24">
        <f ca="1">1+(OFFSET(C35,-1,0))</f>
        <v>1</v>
      </c>
      <c r="D35" s="25">
        <v>0</v>
      </c>
      <c r="E35" s="26"/>
      <c r="F35" s="12" t="s">
        <v>16</v>
      </c>
      <c r="G35" s="43" t="s">
        <v>66</v>
      </c>
      <c r="H35" s="5" t="s">
        <v>0</v>
      </c>
      <c r="I35" s="10" t="s">
        <v>9</v>
      </c>
      <c r="J35" s="42">
        <v>50</v>
      </c>
      <c r="K35" s="117"/>
      <c r="L35" s="121">
        <f>J35*K35</f>
        <v>0</v>
      </c>
      <c r="M35" s="140"/>
    </row>
    <row r="36" spans="1:13" s="63" customFormat="1" ht="18" customHeight="1">
      <c r="A36" s="24">
        <f ca="1" t="shared" si="5"/>
        <v>1</v>
      </c>
      <c r="B36" s="24">
        <f ca="1">(OFFSET(B36,-1,0))</f>
        <v>7</v>
      </c>
      <c r="C36" s="24">
        <f ca="1">1+(OFFSET(C36,-1,0))</f>
        <v>2</v>
      </c>
      <c r="D36" s="25">
        <v>0</v>
      </c>
      <c r="E36" s="26"/>
      <c r="F36" s="12" t="s">
        <v>17</v>
      </c>
      <c r="G36" s="43" t="s">
        <v>65</v>
      </c>
      <c r="H36" s="5" t="s">
        <v>0</v>
      </c>
      <c r="I36" s="10" t="s">
        <v>9</v>
      </c>
      <c r="J36" s="42">
        <v>1</v>
      </c>
      <c r="K36" s="117"/>
      <c r="L36" s="121">
        <f>J36*K36</f>
        <v>0</v>
      </c>
      <c r="M36" s="140"/>
    </row>
    <row r="37" spans="1:13" s="63" customFormat="1" ht="18" customHeight="1">
      <c r="A37" s="24">
        <f ca="1" t="shared" si="5"/>
        <v>1</v>
      </c>
      <c r="B37" s="24">
        <f ca="1">(OFFSET(B37,-1,0))</f>
        <v>7</v>
      </c>
      <c r="C37" s="24">
        <f ca="1">1+(OFFSET(C37,-1,0))</f>
        <v>3</v>
      </c>
      <c r="D37" s="25">
        <v>0</v>
      </c>
      <c r="E37" s="26"/>
      <c r="F37" s="12" t="s">
        <v>18</v>
      </c>
      <c r="G37" s="43" t="s">
        <v>64</v>
      </c>
      <c r="H37" s="5" t="s">
        <v>0</v>
      </c>
      <c r="I37" s="10" t="s">
        <v>9</v>
      </c>
      <c r="J37" s="42">
        <v>1</v>
      </c>
      <c r="K37" s="117"/>
      <c r="L37" s="121">
        <f>J37*K37</f>
        <v>0</v>
      </c>
      <c r="M37" s="140"/>
    </row>
    <row r="38" spans="1:13" s="64" customFormat="1" ht="18" customHeight="1">
      <c r="A38" s="29">
        <f ca="1" t="shared" si="5"/>
        <v>1</v>
      </c>
      <c r="B38" s="29">
        <f ca="1">1+(OFFSET(B38,-1,0))</f>
        <v>8</v>
      </c>
      <c r="C38" s="21">
        <v>0</v>
      </c>
      <c r="D38" s="21">
        <v>0</v>
      </c>
      <c r="E38" s="30" t="s">
        <v>28</v>
      </c>
      <c r="F38" s="31">
        <v>8</v>
      </c>
      <c r="G38" s="32" t="s">
        <v>38</v>
      </c>
      <c r="H38" s="33" t="s">
        <v>71</v>
      </c>
      <c r="I38" s="10"/>
      <c r="J38" s="36"/>
      <c r="K38" s="72">
        <v>0</v>
      </c>
      <c r="L38" s="121"/>
      <c r="M38" s="142"/>
    </row>
    <row r="39" spans="1:13" s="63" customFormat="1" ht="18" customHeight="1">
      <c r="A39" s="24">
        <f ca="1" t="shared" si="5"/>
        <v>1</v>
      </c>
      <c r="B39" s="24">
        <f ca="1">(OFFSET(B39,-1,0))</f>
        <v>8</v>
      </c>
      <c r="C39" s="24">
        <f ca="1">1+(OFFSET(C39,-1,0))</f>
        <v>1</v>
      </c>
      <c r="D39" s="25">
        <v>0</v>
      </c>
      <c r="E39" s="26"/>
      <c r="F39" s="12" t="s">
        <v>16</v>
      </c>
      <c r="G39" s="43" t="s">
        <v>66</v>
      </c>
      <c r="H39" s="5" t="s">
        <v>0</v>
      </c>
      <c r="I39" s="10" t="s">
        <v>9</v>
      </c>
      <c r="J39" s="42">
        <v>2</v>
      </c>
      <c r="K39" s="117"/>
      <c r="L39" s="121">
        <f>J39*K39</f>
        <v>0</v>
      </c>
      <c r="M39" s="140"/>
    </row>
    <row r="40" spans="1:13" s="64" customFormat="1" ht="18" customHeight="1">
      <c r="A40" s="29">
        <f ca="1" t="shared" si="5"/>
        <v>1</v>
      </c>
      <c r="B40" s="29">
        <f ca="1">1+(OFFSET(B40,-1,0))</f>
        <v>9</v>
      </c>
      <c r="C40" s="21">
        <v>0</v>
      </c>
      <c r="D40" s="21">
        <v>0</v>
      </c>
      <c r="E40" s="30" t="s">
        <v>28</v>
      </c>
      <c r="F40" s="31">
        <v>9</v>
      </c>
      <c r="G40" s="32" t="s">
        <v>37</v>
      </c>
      <c r="H40" s="33" t="s">
        <v>71</v>
      </c>
      <c r="I40" s="10"/>
      <c r="J40" s="36"/>
      <c r="K40" s="72">
        <v>0</v>
      </c>
      <c r="L40" s="121"/>
      <c r="M40" s="142"/>
    </row>
    <row r="41" spans="1:13" s="63" customFormat="1" ht="18" customHeight="1">
      <c r="A41" s="24">
        <f ca="1" t="shared" si="5"/>
        <v>1</v>
      </c>
      <c r="B41" s="24">
        <f ca="1">(OFFSET(B41,-1,0))</f>
        <v>9</v>
      </c>
      <c r="C41" s="24">
        <f ca="1">1+(OFFSET(C41,-1,0))</f>
        <v>1</v>
      </c>
      <c r="D41" s="25">
        <v>0</v>
      </c>
      <c r="E41" s="26"/>
      <c r="F41" s="12" t="s">
        <v>16</v>
      </c>
      <c r="G41" s="43" t="s">
        <v>66</v>
      </c>
      <c r="H41" s="5" t="s">
        <v>0</v>
      </c>
      <c r="I41" s="10" t="s">
        <v>9</v>
      </c>
      <c r="J41" s="42">
        <v>2</v>
      </c>
      <c r="K41" s="117"/>
      <c r="L41" s="121">
        <f>J41*K41</f>
        <v>0</v>
      </c>
      <c r="M41" s="140"/>
    </row>
    <row r="42" spans="1:13" s="46" customFormat="1" ht="27" customHeight="1">
      <c r="A42" s="22">
        <f aca="true" ca="1" t="shared" si="6" ref="A42:C47">(OFFSET(A42,-1,0))</f>
        <v>1</v>
      </c>
      <c r="B42" s="22">
        <f ca="1">1+(OFFSET(B42,-1,0))</f>
        <v>10</v>
      </c>
      <c r="C42" s="18">
        <v>0</v>
      </c>
      <c r="D42" s="18">
        <v>0</v>
      </c>
      <c r="E42" s="13" t="s">
        <v>28</v>
      </c>
      <c r="F42" s="12">
        <v>10</v>
      </c>
      <c r="G42" s="32" t="s">
        <v>55</v>
      </c>
      <c r="H42" s="9" t="s">
        <v>124</v>
      </c>
      <c r="I42" s="10"/>
      <c r="J42" s="36"/>
      <c r="K42" s="72">
        <v>0</v>
      </c>
      <c r="L42" s="121"/>
      <c r="M42" s="141"/>
    </row>
    <row r="43" spans="1:13" s="63" customFormat="1" ht="18" customHeight="1">
      <c r="A43" s="24">
        <f ca="1" t="shared" si="6"/>
        <v>1</v>
      </c>
      <c r="B43" s="24">
        <f ca="1" t="shared" si="6"/>
        <v>10</v>
      </c>
      <c r="C43" s="24">
        <f ca="1">1+(OFFSET(C43,-1,0))</f>
        <v>1</v>
      </c>
      <c r="D43" s="25">
        <v>0</v>
      </c>
      <c r="E43" s="26"/>
      <c r="F43" s="12" t="s">
        <v>16</v>
      </c>
      <c r="G43" s="43" t="s">
        <v>85</v>
      </c>
      <c r="H43" s="5" t="s">
        <v>0</v>
      </c>
      <c r="I43" s="10"/>
      <c r="J43" s="36"/>
      <c r="K43" s="72">
        <v>0</v>
      </c>
      <c r="L43" s="58"/>
      <c r="M43" s="140"/>
    </row>
    <row r="44" spans="1:13" s="63" customFormat="1" ht="18" customHeight="1">
      <c r="A44" s="24">
        <f ca="1" t="shared" si="6"/>
        <v>1</v>
      </c>
      <c r="B44" s="24">
        <f ca="1" t="shared" si="6"/>
        <v>10</v>
      </c>
      <c r="C44" s="24">
        <f ca="1" t="shared" si="6"/>
        <v>1</v>
      </c>
      <c r="D44" s="24">
        <f ca="1">1+(OFFSET(D44,-1,0))</f>
        <v>1</v>
      </c>
      <c r="E44" s="26"/>
      <c r="F44" s="40" t="s">
        <v>20</v>
      </c>
      <c r="G44" s="44" t="s">
        <v>35</v>
      </c>
      <c r="H44" s="5" t="s">
        <v>0</v>
      </c>
      <c r="I44" s="10" t="s">
        <v>9</v>
      </c>
      <c r="J44" s="42">
        <v>4</v>
      </c>
      <c r="K44" s="117"/>
      <c r="L44" s="121">
        <f>J44*K44</f>
        <v>0</v>
      </c>
      <c r="M44" s="140"/>
    </row>
    <row r="45" spans="1:13" s="46" customFormat="1" ht="27" customHeight="1">
      <c r="A45" s="22">
        <f ca="1" t="shared" si="6"/>
        <v>1</v>
      </c>
      <c r="B45" s="22">
        <f ca="1">1+(OFFSET(B45,-1,0))</f>
        <v>11</v>
      </c>
      <c r="C45" s="18">
        <v>0</v>
      </c>
      <c r="D45" s="18">
        <v>0</v>
      </c>
      <c r="E45" s="13" t="s">
        <v>28</v>
      </c>
      <c r="F45" s="12">
        <v>11</v>
      </c>
      <c r="G45" s="32" t="s">
        <v>138</v>
      </c>
      <c r="H45" s="9" t="s">
        <v>139</v>
      </c>
      <c r="I45" s="10"/>
      <c r="J45" s="36"/>
      <c r="K45" s="72">
        <v>0</v>
      </c>
      <c r="L45" s="127"/>
      <c r="M45" s="141"/>
    </row>
    <row r="46" spans="1:13" s="63" customFormat="1" ht="18" customHeight="1">
      <c r="A46" s="24">
        <f ca="1" t="shared" si="6"/>
        <v>1</v>
      </c>
      <c r="B46" s="24">
        <f ca="1">(OFFSET(B46,-1,0))</f>
        <v>11</v>
      </c>
      <c r="C46" s="24">
        <f ca="1">1+(OFFSET(C46,-1,0))</f>
        <v>1</v>
      </c>
      <c r="D46" s="25">
        <v>0</v>
      </c>
      <c r="E46" s="26"/>
      <c r="F46" s="12" t="s">
        <v>16</v>
      </c>
      <c r="G46" s="43" t="s">
        <v>66</v>
      </c>
      <c r="H46" s="5" t="s">
        <v>0</v>
      </c>
      <c r="I46" s="10" t="s">
        <v>9</v>
      </c>
      <c r="J46" s="42">
        <v>50</v>
      </c>
      <c r="K46" s="117"/>
      <c r="L46" s="121">
        <f>J46*K46</f>
        <v>0</v>
      </c>
      <c r="M46" s="140"/>
    </row>
    <row r="47" spans="1:13" s="63" customFormat="1" ht="18" customHeight="1">
      <c r="A47" s="24">
        <f ca="1" t="shared" si="6"/>
        <v>1</v>
      </c>
      <c r="B47" s="24">
        <f ca="1">(OFFSET(B47,-1,0))</f>
        <v>11</v>
      </c>
      <c r="C47" s="24">
        <f ca="1">1+(OFFSET(C47,-1,0))</f>
        <v>2</v>
      </c>
      <c r="D47" s="25">
        <v>0</v>
      </c>
      <c r="E47" s="26"/>
      <c r="F47" s="12" t="s">
        <v>17</v>
      </c>
      <c r="G47" s="43" t="s">
        <v>65</v>
      </c>
      <c r="H47" s="5" t="s">
        <v>0</v>
      </c>
      <c r="I47" s="10" t="s">
        <v>9</v>
      </c>
      <c r="J47" s="42">
        <v>1</v>
      </c>
      <c r="K47" s="117"/>
      <c r="L47" s="121">
        <f>J47*K47</f>
        <v>0</v>
      </c>
      <c r="M47" s="140"/>
    </row>
    <row r="48" spans="1:13" s="63" customFormat="1" ht="18" customHeight="1">
      <c r="A48" s="24">
        <f ca="1">(OFFSET(A48,-1,0))</f>
        <v>1</v>
      </c>
      <c r="B48" s="24">
        <f ca="1">(OFFSET(B48,-1,0))</f>
        <v>11</v>
      </c>
      <c r="C48" s="24">
        <f ca="1">1+(OFFSET(C48,-1,0))</f>
        <v>3</v>
      </c>
      <c r="D48" s="25">
        <v>0</v>
      </c>
      <c r="E48" s="26"/>
      <c r="F48" s="12" t="s">
        <v>18</v>
      </c>
      <c r="G48" s="43" t="s">
        <v>64</v>
      </c>
      <c r="H48" s="5" t="s">
        <v>0</v>
      </c>
      <c r="I48" s="10" t="s">
        <v>9</v>
      </c>
      <c r="J48" s="42">
        <v>1</v>
      </c>
      <c r="K48" s="117"/>
      <c r="L48" s="121">
        <f>J48*K48</f>
        <v>0</v>
      </c>
      <c r="M48" s="140"/>
    </row>
    <row r="49" spans="1:13" s="64" customFormat="1" ht="18" customHeight="1">
      <c r="A49" s="29">
        <f ca="1">(OFFSET(A49,-1,0))</f>
        <v>1</v>
      </c>
      <c r="B49" s="29">
        <f ca="1">1+(OFFSET(B49,-1,0))</f>
        <v>12</v>
      </c>
      <c r="C49" s="21">
        <v>0</v>
      </c>
      <c r="D49" s="21">
        <v>0</v>
      </c>
      <c r="E49" s="30" t="s">
        <v>28</v>
      </c>
      <c r="F49" s="31">
        <v>12</v>
      </c>
      <c r="G49" s="114" t="s">
        <v>52</v>
      </c>
      <c r="H49" s="33" t="s">
        <v>71</v>
      </c>
      <c r="I49" s="28"/>
      <c r="J49" s="42"/>
      <c r="K49" s="72">
        <v>0</v>
      </c>
      <c r="L49" s="20"/>
      <c r="M49" s="142"/>
    </row>
    <row r="50" spans="1:13" s="63" customFormat="1" ht="18" customHeight="1">
      <c r="A50" s="24">
        <f ca="1">(OFFSET(A50,-1,0))</f>
        <v>1</v>
      </c>
      <c r="B50" s="24">
        <f ca="1">(OFFSET(B50,-1,0))</f>
        <v>12</v>
      </c>
      <c r="C50" s="24">
        <f ca="1">1+(OFFSET(C50,-1,0))</f>
        <v>1</v>
      </c>
      <c r="D50" s="25">
        <v>0</v>
      </c>
      <c r="E50" s="26"/>
      <c r="F50" s="12" t="s">
        <v>16</v>
      </c>
      <c r="G50" s="115" t="s">
        <v>54</v>
      </c>
      <c r="H50" s="5" t="s">
        <v>0</v>
      </c>
      <c r="I50" s="10" t="s">
        <v>9</v>
      </c>
      <c r="J50" s="42">
        <v>1</v>
      </c>
      <c r="K50" s="117"/>
      <c r="L50" s="121">
        <f>J50*K50</f>
        <v>0</v>
      </c>
      <c r="M50" s="140"/>
    </row>
    <row r="51" spans="1:13" s="63" customFormat="1" ht="18" customHeight="1">
      <c r="A51" s="24">
        <f ca="1">(OFFSET(A51,-1,0))</f>
        <v>1</v>
      </c>
      <c r="B51" s="24">
        <f ca="1">(OFFSET(B51,-1,0))</f>
        <v>12</v>
      </c>
      <c r="C51" s="24">
        <f ca="1">1+(OFFSET(C51,-1,0))</f>
        <v>2</v>
      </c>
      <c r="D51" s="25">
        <v>0</v>
      </c>
      <c r="E51" s="26"/>
      <c r="F51" s="12" t="s">
        <v>17</v>
      </c>
      <c r="G51" s="116" t="s">
        <v>87</v>
      </c>
      <c r="H51" s="5" t="s">
        <v>0</v>
      </c>
      <c r="I51" s="10" t="s">
        <v>9</v>
      </c>
      <c r="J51" s="42">
        <v>1</v>
      </c>
      <c r="K51" s="117"/>
      <c r="L51" s="121">
        <f>J51*K51</f>
        <v>0</v>
      </c>
      <c r="M51" s="140"/>
    </row>
    <row r="52" spans="1:13" s="63" customFormat="1" ht="18" customHeight="1">
      <c r="A52" s="24">
        <f ca="1">(OFFSET(A52,-1,0))</f>
        <v>1</v>
      </c>
      <c r="B52" s="24">
        <f ca="1">(OFFSET(B52,-1,0))</f>
        <v>12</v>
      </c>
      <c r="C52" s="24">
        <f ca="1">1+(OFFSET(C52,-1,0))</f>
        <v>3</v>
      </c>
      <c r="D52" s="25">
        <v>0</v>
      </c>
      <c r="E52" s="26"/>
      <c r="F52" s="12" t="s">
        <v>18</v>
      </c>
      <c r="G52" s="116" t="s">
        <v>53</v>
      </c>
      <c r="H52" s="5" t="s">
        <v>0</v>
      </c>
      <c r="I52" s="10" t="s">
        <v>9</v>
      </c>
      <c r="J52" s="42">
        <v>51</v>
      </c>
      <c r="K52" s="117"/>
      <c r="L52" s="121">
        <f>J52*K52</f>
        <v>0</v>
      </c>
      <c r="M52" s="140"/>
    </row>
    <row r="53" spans="1:13" s="61" customFormat="1" ht="18" customHeight="1">
      <c r="A53" s="29">
        <f aca="true" ca="1" t="shared" si="7" ref="A53:B61">(OFFSET(A53,-1,0))</f>
        <v>1</v>
      </c>
      <c r="B53" s="29">
        <f ca="1">1+(OFFSET(B53,-1,0))</f>
        <v>13</v>
      </c>
      <c r="C53" s="21">
        <v>0</v>
      </c>
      <c r="D53" s="21">
        <v>0</v>
      </c>
      <c r="E53" s="30" t="s">
        <v>28</v>
      </c>
      <c r="F53" s="31">
        <v>13</v>
      </c>
      <c r="G53" s="32" t="s">
        <v>91</v>
      </c>
      <c r="H53" s="33" t="s">
        <v>92</v>
      </c>
      <c r="I53" s="28"/>
      <c r="J53" s="42"/>
      <c r="K53" s="71"/>
      <c r="L53" s="127"/>
      <c r="M53" s="139"/>
    </row>
    <row r="54" spans="1:13" s="60" customFormat="1" ht="26.25" customHeight="1">
      <c r="A54" s="29">
        <f ca="1" t="shared" si="7"/>
        <v>1</v>
      </c>
      <c r="B54" s="24">
        <f ca="1">(OFFSET(B54,-1,0))</f>
        <v>13</v>
      </c>
      <c r="C54" s="24">
        <f ca="1">1+(OFFSET(C54,-1,0))</f>
        <v>1</v>
      </c>
      <c r="D54" s="25">
        <v>0</v>
      </c>
      <c r="E54" s="26"/>
      <c r="F54" s="12" t="s">
        <v>16</v>
      </c>
      <c r="G54" s="45" t="s">
        <v>57</v>
      </c>
      <c r="H54" s="5"/>
      <c r="I54" s="10" t="s">
        <v>13</v>
      </c>
      <c r="J54" s="36">
        <v>25</v>
      </c>
      <c r="K54" s="117"/>
      <c r="L54" s="58">
        <f>J54*K54</f>
        <v>0</v>
      </c>
      <c r="M54" s="144"/>
    </row>
    <row r="55" spans="1:13" s="61" customFormat="1" ht="26.25" customHeight="1">
      <c r="A55" s="29">
        <f ca="1" t="shared" si="7"/>
        <v>1</v>
      </c>
      <c r="B55" s="29">
        <f ca="1">1+(OFFSET(B55,-1,0))</f>
        <v>14</v>
      </c>
      <c r="C55" s="21">
        <v>0</v>
      </c>
      <c r="D55" s="21">
        <v>0</v>
      </c>
      <c r="E55" s="30" t="s">
        <v>28</v>
      </c>
      <c r="F55" s="31">
        <v>14</v>
      </c>
      <c r="G55" s="32" t="s">
        <v>93</v>
      </c>
      <c r="H55" s="33" t="s">
        <v>136</v>
      </c>
      <c r="I55" s="10"/>
      <c r="J55" s="36">
        <v>0</v>
      </c>
      <c r="K55" s="72">
        <v>0</v>
      </c>
      <c r="L55" s="121"/>
      <c r="M55" s="139"/>
    </row>
    <row r="56" spans="1:13" s="60" customFormat="1" ht="18" customHeight="1">
      <c r="A56" s="29">
        <f ca="1" t="shared" si="7"/>
        <v>1</v>
      </c>
      <c r="B56" s="24">
        <f ca="1">(OFFSET(B56,-1,0))</f>
        <v>14</v>
      </c>
      <c r="C56" s="24">
        <f ca="1">1+(OFFSET(C56,-1,0))</f>
        <v>1</v>
      </c>
      <c r="D56" s="25">
        <v>0</v>
      </c>
      <c r="E56" s="26"/>
      <c r="F56" s="12" t="s">
        <v>16</v>
      </c>
      <c r="G56" s="43" t="s">
        <v>94</v>
      </c>
      <c r="H56" s="5" t="s">
        <v>0</v>
      </c>
      <c r="I56" s="10" t="s">
        <v>13</v>
      </c>
      <c r="J56" s="36">
        <v>30</v>
      </c>
      <c r="K56" s="117"/>
      <c r="L56" s="58">
        <f>J56*K56</f>
        <v>0</v>
      </c>
      <c r="M56" s="144"/>
    </row>
    <row r="57" spans="1:13" s="61" customFormat="1" ht="26.25" customHeight="1">
      <c r="A57" s="29">
        <f ca="1" t="shared" si="7"/>
        <v>1</v>
      </c>
      <c r="B57" s="29">
        <f ca="1">1+(OFFSET(B57,-1,0))</f>
        <v>15</v>
      </c>
      <c r="C57" s="21">
        <v>0</v>
      </c>
      <c r="D57" s="21">
        <v>0</v>
      </c>
      <c r="E57" s="30" t="s">
        <v>28</v>
      </c>
      <c r="F57" s="31">
        <v>15</v>
      </c>
      <c r="G57" s="32" t="s">
        <v>95</v>
      </c>
      <c r="H57" s="33" t="s">
        <v>137</v>
      </c>
      <c r="I57" s="10"/>
      <c r="J57" s="36">
        <v>0</v>
      </c>
      <c r="K57" s="72">
        <v>0</v>
      </c>
      <c r="L57" s="121"/>
      <c r="M57" s="139"/>
    </row>
    <row r="58" spans="1:13" s="60" customFormat="1" ht="18" customHeight="1">
      <c r="A58" s="24">
        <f ca="1" t="shared" si="7"/>
        <v>1</v>
      </c>
      <c r="B58" s="24">
        <f ca="1" t="shared" si="7"/>
        <v>15</v>
      </c>
      <c r="C58" s="24">
        <f ca="1">1+(OFFSET(C58,-1,0))</f>
        <v>1</v>
      </c>
      <c r="D58" s="25">
        <v>0</v>
      </c>
      <c r="E58" s="26"/>
      <c r="F58" s="12" t="s">
        <v>16</v>
      </c>
      <c r="G58" s="43" t="s">
        <v>96</v>
      </c>
      <c r="H58" s="5" t="s">
        <v>0</v>
      </c>
      <c r="I58" s="10" t="s">
        <v>12</v>
      </c>
      <c r="J58" s="36">
        <v>50</v>
      </c>
      <c r="K58" s="117"/>
      <c r="L58" s="58">
        <f>J58*K58</f>
        <v>0</v>
      </c>
      <c r="M58" s="144"/>
    </row>
    <row r="59" spans="1:13" s="60" customFormat="1" ht="18" customHeight="1">
      <c r="A59" s="24">
        <f ca="1" t="shared" si="7"/>
        <v>1</v>
      </c>
      <c r="B59" s="24">
        <f ca="1" t="shared" si="7"/>
        <v>15</v>
      </c>
      <c r="C59" s="24">
        <f ca="1">1+(OFFSET(C59,-1,0))</f>
        <v>2</v>
      </c>
      <c r="D59" s="25">
        <v>0</v>
      </c>
      <c r="E59" s="26"/>
      <c r="F59" s="12" t="s">
        <v>17</v>
      </c>
      <c r="G59" s="43" t="s">
        <v>59</v>
      </c>
      <c r="H59" s="5" t="s">
        <v>0</v>
      </c>
      <c r="I59" s="10" t="s">
        <v>12</v>
      </c>
      <c r="J59" s="36">
        <v>5</v>
      </c>
      <c r="K59" s="117"/>
      <c r="L59" s="58">
        <f>J59*K59</f>
        <v>0</v>
      </c>
      <c r="M59" s="144"/>
    </row>
    <row r="60" spans="1:13" s="62" customFormat="1" ht="27" customHeight="1">
      <c r="A60" s="22">
        <f ca="1" t="shared" si="7"/>
        <v>1</v>
      </c>
      <c r="B60" s="22">
        <f ca="1">1+(OFFSET(B60,-1,0))</f>
        <v>16</v>
      </c>
      <c r="C60" s="18">
        <v>0</v>
      </c>
      <c r="D60" s="18">
        <v>0</v>
      </c>
      <c r="E60" s="13" t="s">
        <v>28</v>
      </c>
      <c r="F60" s="12">
        <v>16</v>
      </c>
      <c r="G60" s="8" t="s">
        <v>118</v>
      </c>
      <c r="H60" s="9" t="s">
        <v>123</v>
      </c>
      <c r="I60" s="10" t="s">
        <v>13</v>
      </c>
      <c r="J60" s="36">
        <v>25</v>
      </c>
      <c r="K60" s="117"/>
      <c r="L60" s="58">
        <f>J60*K60</f>
        <v>0</v>
      </c>
      <c r="M60" s="145"/>
    </row>
    <row r="61" spans="1:13" s="62" customFormat="1" ht="27" customHeight="1">
      <c r="A61" s="22">
        <f ca="1" t="shared" si="7"/>
        <v>1</v>
      </c>
      <c r="B61" s="22">
        <f ca="1">1+(OFFSET(B61,-1,0))</f>
        <v>17</v>
      </c>
      <c r="C61" s="18">
        <v>0</v>
      </c>
      <c r="D61" s="18">
        <v>0</v>
      </c>
      <c r="E61" s="13" t="s">
        <v>28</v>
      </c>
      <c r="F61" s="12">
        <v>17</v>
      </c>
      <c r="G61" s="8" t="s">
        <v>119</v>
      </c>
      <c r="H61" s="9" t="s">
        <v>123</v>
      </c>
      <c r="I61" s="82" t="s">
        <v>42</v>
      </c>
      <c r="J61" s="36">
        <v>5</v>
      </c>
      <c r="K61" s="117"/>
      <c r="L61" s="58">
        <f>J61*K61</f>
        <v>0</v>
      </c>
      <c r="M61" s="145"/>
    </row>
    <row r="62" spans="1:13" s="63" customFormat="1" ht="27" customHeight="1">
      <c r="A62" s="24"/>
      <c r="B62" s="24"/>
      <c r="C62" s="24"/>
      <c r="D62" s="25"/>
      <c r="E62" s="164" t="s">
        <v>108</v>
      </c>
      <c r="F62" s="165"/>
      <c r="G62" s="165"/>
      <c r="H62" s="165"/>
      <c r="I62" s="165"/>
      <c r="J62" s="165"/>
      <c r="K62" s="166"/>
      <c r="L62" s="129">
        <f>SUM(L8:L61)</f>
        <v>0</v>
      </c>
      <c r="M62" s="140"/>
    </row>
    <row r="63" spans="1:13" s="17" customFormat="1" ht="24.75" customHeight="1">
      <c r="A63" s="19">
        <f ca="1">1+(OFFSET(A63,-1,0))</f>
        <v>1</v>
      </c>
      <c r="B63" s="17">
        <v>0</v>
      </c>
      <c r="C63" s="17">
        <v>0</v>
      </c>
      <c r="D63" s="17">
        <v>0</v>
      </c>
      <c r="E63" s="156" t="s">
        <v>24</v>
      </c>
      <c r="F63" s="157"/>
      <c r="G63" s="167" t="s">
        <v>110</v>
      </c>
      <c r="H63" s="168"/>
      <c r="I63" s="168"/>
      <c r="J63" s="168"/>
      <c r="K63" s="168"/>
      <c r="L63" s="168"/>
      <c r="M63" s="138"/>
    </row>
    <row r="64" spans="1:13" s="61" customFormat="1" ht="18" customHeight="1">
      <c r="A64" s="29">
        <f aca="true" ca="1" t="shared" si="8" ref="A64:C66">(OFFSET(A64,-1,0))</f>
        <v>1</v>
      </c>
      <c r="B64" s="29">
        <f ca="1">1+(OFFSET(B64,-1,0))</f>
        <v>1</v>
      </c>
      <c r="C64" s="21">
        <v>0</v>
      </c>
      <c r="D64" s="21">
        <v>0</v>
      </c>
      <c r="E64" s="30" t="s">
        <v>29</v>
      </c>
      <c r="F64" s="31">
        <v>1</v>
      </c>
      <c r="G64" s="32" t="s">
        <v>40</v>
      </c>
      <c r="H64" s="33" t="s">
        <v>71</v>
      </c>
      <c r="I64" s="10"/>
      <c r="J64" s="36"/>
      <c r="K64" s="72">
        <v>0</v>
      </c>
      <c r="L64" s="126"/>
      <c r="M64" s="139"/>
    </row>
    <row r="65" spans="1:13" s="63" customFormat="1" ht="18" customHeight="1">
      <c r="A65" s="24">
        <f ca="1" t="shared" si="8"/>
        <v>1</v>
      </c>
      <c r="B65" s="24">
        <f ca="1" t="shared" si="8"/>
        <v>1</v>
      </c>
      <c r="C65" s="24">
        <f ca="1">1+(OFFSET(C65,-1,0))</f>
        <v>1</v>
      </c>
      <c r="D65" s="25">
        <v>0</v>
      </c>
      <c r="E65" s="26"/>
      <c r="F65" s="12" t="s">
        <v>16</v>
      </c>
      <c r="G65" s="43" t="s">
        <v>35</v>
      </c>
      <c r="H65" s="5" t="s">
        <v>0</v>
      </c>
      <c r="I65" s="10"/>
      <c r="J65" s="36"/>
      <c r="K65" s="72">
        <v>0</v>
      </c>
      <c r="L65" s="121"/>
      <c r="M65" s="140"/>
    </row>
    <row r="66" spans="1:13" s="46" customFormat="1" ht="27" customHeight="1">
      <c r="A66" s="22">
        <f ca="1" t="shared" si="8"/>
        <v>1</v>
      </c>
      <c r="B66" s="22">
        <f ca="1" t="shared" si="8"/>
        <v>1</v>
      </c>
      <c r="C66" s="22">
        <f ca="1" t="shared" si="8"/>
        <v>1</v>
      </c>
      <c r="D66" s="22">
        <f ca="1">1+(OFFSET(D66,-1,0))</f>
        <v>1</v>
      </c>
      <c r="E66" s="20"/>
      <c r="F66" s="11" t="s">
        <v>20</v>
      </c>
      <c r="G66" s="45" t="s">
        <v>70</v>
      </c>
      <c r="H66" s="9"/>
      <c r="I66" s="10" t="s">
        <v>12</v>
      </c>
      <c r="J66" s="36">
        <v>55</v>
      </c>
      <c r="K66" s="117"/>
      <c r="L66" s="58">
        <f>J66*K66</f>
        <v>0</v>
      </c>
      <c r="M66" s="141"/>
    </row>
    <row r="67" spans="1:13" s="46" customFormat="1" ht="27" customHeight="1">
      <c r="A67" s="22">
        <f aca="true" ca="1" t="shared" si="9" ref="A67:C72">(OFFSET(A67,-1,0))</f>
        <v>1</v>
      </c>
      <c r="B67" s="22">
        <f ca="1" t="shared" si="9"/>
        <v>1</v>
      </c>
      <c r="C67" s="22">
        <f ca="1" t="shared" si="9"/>
        <v>1</v>
      </c>
      <c r="D67" s="22">
        <f ca="1">1+(OFFSET(D67,-1,0))</f>
        <v>2</v>
      </c>
      <c r="E67" s="20"/>
      <c r="F67" s="11" t="s">
        <v>21</v>
      </c>
      <c r="G67" s="45" t="s">
        <v>43</v>
      </c>
      <c r="H67" s="9"/>
      <c r="I67" s="10" t="s">
        <v>12</v>
      </c>
      <c r="J67" s="36">
        <v>216</v>
      </c>
      <c r="K67" s="117"/>
      <c r="L67" s="58">
        <f>J67*K67</f>
        <v>0</v>
      </c>
      <c r="M67" s="141"/>
    </row>
    <row r="68" spans="1:13" s="64" customFormat="1" ht="18" customHeight="1">
      <c r="A68" s="29">
        <f ca="1" t="shared" si="9"/>
        <v>1</v>
      </c>
      <c r="B68" s="29">
        <f ca="1">1+(OFFSET(B68,-1,0))</f>
        <v>2</v>
      </c>
      <c r="C68" s="21">
        <v>0</v>
      </c>
      <c r="D68" s="21">
        <v>0</v>
      </c>
      <c r="E68" s="30" t="s">
        <v>29</v>
      </c>
      <c r="F68" s="31">
        <v>2</v>
      </c>
      <c r="G68" s="32" t="s">
        <v>48</v>
      </c>
      <c r="H68" s="33" t="s">
        <v>71</v>
      </c>
      <c r="I68" s="10"/>
      <c r="J68" s="36"/>
      <c r="K68" s="72">
        <v>0</v>
      </c>
      <c r="L68" s="127"/>
      <c r="M68" s="142"/>
    </row>
    <row r="69" spans="1:13" s="77" customFormat="1" ht="18" customHeight="1">
      <c r="A69" s="73">
        <f ca="1" t="shared" si="9"/>
        <v>1</v>
      </c>
      <c r="B69" s="73">
        <f ca="1" t="shared" si="9"/>
        <v>2</v>
      </c>
      <c r="C69" s="73">
        <f ca="1">1+(OFFSET(C69,-1,0))</f>
        <v>1</v>
      </c>
      <c r="D69" s="74">
        <v>0</v>
      </c>
      <c r="E69" s="75"/>
      <c r="F69" s="12" t="s">
        <v>16</v>
      </c>
      <c r="G69" s="43" t="s">
        <v>46</v>
      </c>
      <c r="H69" s="5"/>
      <c r="I69" s="82" t="s">
        <v>9</v>
      </c>
      <c r="J69" s="76">
        <v>1</v>
      </c>
      <c r="K69" s="117"/>
      <c r="L69" s="58">
        <f>J69*K69</f>
        <v>0</v>
      </c>
      <c r="M69" s="146"/>
    </row>
    <row r="70" spans="1:13" s="63" customFormat="1" ht="18" customHeight="1">
      <c r="A70" s="24">
        <f ca="1" t="shared" si="9"/>
        <v>1</v>
      </c>
      <c r="B70" s="24">
        <f ca="1" t="shared" si="9"/>
        <v>2</v>
      </c>
      <c r="C70" s="24">
        <f ca="1">1+(OFFSET(C70,-1,0))</f>
        <v>2</v>
      </c>
      <c r="D70" s="25">
        <v>0</v>
      </c>
      <c r="E70" s="26"/>
      <c r="F70" s="12" t="s">
        <v>17</v>
      </c>
      <c r="G70" s="43" t="s">
        <v>47</v>
      </c>
      <c r="H70" s="5" t="s">
        <v>0</v>
      </c>
      <c r="I70" s="10" t="s">
        <v>9</v>
      </c>
      <c r="J70" s="42">
        <v>2</v>
      </c>
      <c r="K70" s="117"/>
      <c r="L70" s="58">
        <f>J70*K70</f>
        <v>0</v>
      </c>
      <c r="M70" s="140"/>
    </row>
    <row r="71" spans="1:13" s="64" customFormat="1" ht="18" customHeight="1">
      <c r="A71" s="29">
        <f ca="1" t="shared" si="9"/>
        <v>1</v>
      </c>
      <c r="B71" s="29">
        <f ca="1">1+(OFFSET(B71,-1,0))</f>
        <v>3</v>
      </c>
      <c r="C71" s="21">
        <v>0</v>
      </c>
      <c r="D71" s="21">
        <v>0</v>
      </c>
      <c r="E71" s="30" t="s">
        <v>29</v>
      </c>
      <c r="F71" s="31">
        <v>3</v>
      </c>
      <c r="G71" s="32" t="s">
        <v>49</v>
      </c>
      <c r="H71" s="33" t="s">
        <v>71</v>
      </c>
      <c r="I71" s="10"/>
      <c r="J71" s="36"/>
      <c r="K71" s="72">
        <v>0</v>
      </c>
      <c r="L71" s="121"/>
      <c r="M71" s="142"/>
    </row>
    <row r="72" spans="1:13" s="63" customFormat="1" ht="18" customHeight="1">
      <c r="A72" s="24">
        <f ca="1" t="shared" si="9"/>
        <v>1</v>
      </c>
      <c r="B72" s="24">
        <f ca="1" t="shared" si="9"/>
        <v>3</v>
      </c>
      <c r="C72" s="24">
        <f ca="1">1+(OFFSET(C72,-1,0))</f>
        <v>1</v>
      </c>
      <c r="D72" s="25">
        <v>0</v>
      </c>
      <c r="E72" s="26"/>
      <c r="F72" s="12" t="s">
        <v>16</v>
      </c>
      <c r="G72" s="43" t="s">
        <v>35</v>
      </c>
      <c r="H72" s="5" t="s">
        <v>0</v>
      </c>
      <c r="I72" s="10" t="s">
        <v>9</v>
      </c>
      <c r="J72" s="42">
        <v>3</v>
      </c>
      <c r="K72" s="117"/>
      <c r="L72" s="58">
        <f>J72*K72</f>
        <v>0</v>
      </c>
      <c r="M72" s="140"/>
    </row>
    <row r="73" spans="1:13" s="64" customFormat="1" ht="18" customHeight="1">
      <c r="A73" s="29">
        <f aca="true" ca="1" t="shared" si="10" ref="A73:C77">(OFFSET(A73,-1,0))</f>
        <v>1</v>
      </c>
      <c r="B73" s="29">
        <f ca="1">1+(OFFSET(B73,-1,0))</f>
        <v>4</v>
      </c>
      <c r="C73" s="21">
        <v>0</v>
      </c>
      <c r="D73" s="21">
        <v>0</v>
      </c>
      <c r="E73" s="30" t="s">
        <v>29</v>
      </c>
      <c r="F73" s="31">
        <v>4</v>
      </c>
      <c r="G73" s="32" t="s">
        <v>33</v>
      </c>
      <c r="H73" s="33" t="s">
        <v>71</v>
      </c>
      <c r="I73" s="10"/>
      <c r="J73" s="36"/>
      <c r="K73" s="72">
        <v>0</v>
      </c>
      <c r="L73" s="127"/>
      <c r="M73" s="142"/>
    </row>
    <row r="74" spans="1:13" s="63" customFormat="1" ht="18" customHeight="1">
      <c r="A74" s="24">
        <f ca="1" t="shared" si="10"/>
        <v>1</v>
      </c>
      <c r="B74" s="24">
        <f ca="1" t="shared" si="10"/>
        <v>4</v>
      </c>
      <c r="C74" s="24">
        <f ca="1">1+(OFFSET(C74,-1,0))</f>
        <v>1</v>
      </c>
      <c r="D74" s="25">
        <v>0</v>
      </c>
      <c r="E74" s="26"/>
      <c r="F74" s="12" t="s">
        <v>16</v>
      </c>
      <c r="G74" s="43" t="s">
        <v>61</v>
      </c>
      <c r="H74" s="5" t="s">
        <v>0</v>
      </c>
      <c r="I74" s="10"/>
      <c r="J74" s="36"/>
      <c r="K74" s="72">
        <v>0</v>
      </c>
      <c r="L74" s="58"/>
      <c r="M74" s="140"/>
    </row>
    <row r="75" spans="1:13" s="63" customFormat="1" ht="18" customHeight="1">
      <c r="A75" s="24">
        <f ca="1" t="shared" si="10"/>
        <v>1</v>
      </c>
      <c r="B75" s="24">
        <f ca="1" t="shared" si="10"/>
        <v>4</v>
      </c>
      <c r="C75" s="24">
        <f ca="1" t="shared" si="10"/>
        <v>1</v>
      </c>
      <c r="D75" s="24">
        <f ca="1">1+(OFFSET(D75,-1,0))</f>
        <v>1</v>
      </c>
      <c r="E75" s="26"/>
      <c r="F75" s="40" t="s">
        <v>20</v>
      </c>
      <c r="G75" s="120" t="s">
        <v>73</v>
      </c>
      <c r="H75" s="5" t="s">
        <v>0</v>
      </c>
      <c r="I75" s="10" t="s">
        <v>9</v>
      </c>
      <c r="J75" s="42">
        <v>1</v>
      </c>
      <c r="K75" s="117"/>
      <c r="L75" s="58">
        <f>J75*K75</f>
        <v>0</v>
      </c>
      <c r="M75" s="140"/>
    </row>
    <row r="76" spans="1:13" s="63" customFormat="1" ht="18" customHeight="1">
      <c r="A76" s="24">
        <f ca="1" t="shared" si="10"/>
        <v>1</v>
      </c>
      <c r="B76" s="24">
        <f ca="1" t="shared" si="10"/>
        <v>4</v>
      </c>
      <c r="C76" s="24">
        <f ca="1" t="shared" si="10"/>
        <v>1</v>
      </c>
      <c r="D76" s="24">
        <f ca="1">1+(OFFSET(D76,-1,0))</f>
        <v>2</v>
      </c>
      <c r="E76" s="26"/>
      <c r="F76" s="40" t="s">
        <v>21</v>
      </c>
      <c r="G76" s="120" t="s">
        <v>74</v>
      </c>
      <c r="H76" s="5" t="s">
        <v>0</v>
      </c>
      <c r="I76" s="10" t="s">
        <v>9</v>
      </c>
      <c r="J76" s="42">
        <v>3</v>
      </c>
      <c r="K76" s="117"/>
      <c r="L76" s="58">
        <f>J76*K76</f>
        <v>0</v>
      </c>
      <c r="M76" s="140"/>
    </row>
    <row r="77" spans="1:13" s="65" customFormat="1" ht="18" customHeight="1">
      <c r="A77" s="24">
        <f ca="1" t="shared" si="10"/>
        <v>1</v>
      </c>
      <c r="B77" s="24">
        <f ca="1" t="shared" si="10"/>
        <v>4</v>
      </c>
      <c r="C77" s="24">
        <f ca="1">1+(OFFSET(C77,-1,0))</f>
        <v>2</v>
      </c>
      <c r="D77" s="25">
        <v>0</v>
      </c>
      <c r="E77" s="26"/>
      <c r="F77" s="12" t="s">
        <v>17</v>
      </c>
      <c r="G77" s="43" t="s">
        <v>81</v>
      </c>
      <c r="H77" s="5" t="s">
        <v>0</v>
      </c>
      <c r="I77" s="10"/>
      <c r="J77" s="36"/>
      <c r="K77" s="72">
        <v>0</v>
      </c>
      <c r="L77" s="58"/>
      <c r="M77" s="143"/>
    </row>
    <row r="78" spans="1:13" s="65" customFormat="1" ht="18" customHeight="1">
      <c r="A78" s="24">
        <f aca="true" ca="1" t="shared" si="11" ref="A78:C81">(OFFSET(A78,-1,0))</f>
        <v>1</v>
      </c>
      <c r="B78" s="24">
        <f ca="1" t="shared" si="11"/>
        <v>4</v>
      </c>
      <c r="C78" s="24">
        <f ca="1" t="shared" si="11"/>
        <v>2</v>
      </c>
      <c r="D78" s="24">
        <f ca="1">1+(OFFSET(D78,-1,0))</f>
        <v>1</v>
      </c>
      <c r="E78" s="26"/>
      <c r="F78" s="40" t="s">
        <v>20</v>
      </c>
      <c r="G78" s="44" t="s">
        <v>78</v>
      </c>
      <c r="H78" s="5" t="s">
        <v>0</v>
      </c>
      <c r="I78" s="10" t="s">
        <v>9</v>
      </c>
      <c r="J78" s="42">
        <v>1</v>
      </c>
      <c r="K78" s="117"/>
      <c r="L78" s="58">
        <f>J78*K78</f>
        <v>0</v>
      </c>
      <c r="M78" s="143"/>
    </row>
    <row r="79" spans="1:13" s="65" customFormat="1" ht="18" customHeight="1">
      <c r="A79" s="24">
        <f ca="1" t="shared" si="11"/>
        <v>1</v>
      </c>
      <c r="B79" s="24">
        <f ca="1" t="shared" si="11"/>
        <v>4</v>
      </c>
      <c r="C79" s="24">
        <f ca="1" t="shared" si="11"/>
        <v>2</v>
      </c>
      <c r="D79" s="24">
        <f ca="1">1+(OFFSET(D79,-1,0))</f>
        <v>2</v>
      </c>
      <c r="E79" s="26"/>
      <c r="F79" s="40" t="s">
        <v>21</v>
      </c>
      <c r="G79" s="44" t="s">
        <v>79</v>
      </c>
      <c r="H79" s="5" t="s">
        <v>0</v>
      </c>
      <c r="I79" s="10" t="s">
        <v>9</v>
      </c>
      <c r="J79" s="42">
        <v>2</v>
      </c>
      <c r="K79" s="117"/>
      <c r="L79" s="58">
        <f>J79*K79</f>
        <v>0</v>
      </c>
      <c r="M79" s="143"/>
    </row>
    <row r="80" spans="1:13" s="65" customFormat="1" ht="18" customHeight="1">
      <c r="A80" s="24">
        <f ca="1" t="shared" si="11"/>
        <v>1</v>
      </c>
      <c r="B80" s="24">
        <f ca="1" t="shared" si="11"/>
        <v>4</v>
      </c>
      <c r="C80" s="24">
        <f ca="1">1+(OFFSET(C80,-1,0))</f>
        <v>3</v>
      </c>
      <c r="D80" s="25">
        <v>0</v>
      </c>
      <c r="E80" s="26"/>
      <c r="F80" s="12" t="s">
        <v>18</v>
      </c>
      <c r="G80" s="43" t="s">
        <v>82</v>
      </c>
      <c r="H80" s="5" t="s">
        <v>0</v>
      </c>
      <c r="I80" s="10"/>
      <c r="J80" s="36"/>
      <c r="K80" s="72">
        <v>0</v>
      </c>
      <c r="L80" s="58"/>
      <c r="M80" s="143"/>
    </row>
    <row r="81" spans="1:13" s="65" customFormat="1" ht="18" customHeight="1">
      <c r="A81" s="24">
        <f ca="1" t="shared" si="11"/>
        <v>1</v>
      </c>
      <c r="B81" s="24">
        <f ca="1" t="shared" si="11"/>
        <v>4</v>
      </c>
      <c r="C81" s="24">
        <f ca="1" t="shared" si="11"/>
        <v>3</v>
      </c>
      <c r="D81" s="24">
        <f ca="1">1+(OFFSET(D81,-1,0))</f>
        <v>1</v>
      </c>
      <c r="E81" s="26"/>
      <c r="F81" s="40" t="s">
        <v>20</v>
      </c>
      <c r="G81" s="44" t="s">
        <v>80</v>
      </c>
      <c r="H81" s="5" t="s">
        <v>0</v>
      </c>
      <c r="I81" s="10" t="s">
        <v>9</v>
      </c>
      <c r="J81" s="42">
        <v>8</v>
      </c>
      <c r="K81" s="117"/>
      <c r="L81" s="58">
        <f>J81*K81</f>
        <v>0</v>
      </c>
      <c r="M81" s="143"/>
    </row>
    <row r="82" spans="1:13" s="64" customFormat="1" ht="18" customHeight="1">
      <c r="A82" s="29">
        <f aca="true" ca="1" t="shared" si="12" ref="A82:B86">(OFFSET(A82,-1,0))</f>
        <v>1</v>
      </c>
      <c r="B82" s="29">
        <f ca="1">1+(OFFSET(B82,-1,0))</f>
        <v>5</v>
      </c>
      <c r="C82" s="21">
        <v>0</v>
      </c>
      <c r="D82" s="21">
        <v>0</v>
      </c>
      <c r="E82" s="30" t="s">
        <v>29</v>
      </c>
      <c r="F82" s="31">
        <v>5</v>
      </c>
      <c r="G82" s="32" t="s">
        <v>84</v>
      </c>
      <c r="H82" s="33" t="s">
        <v>71</v>
      </c>
      <c r="I82" s="10"/>
      <c r="J82" s="36"/>
      <c r="K82" s="72">
        <v>0</v>
      </c>
      <c r="L82" s="127"/>
      <c r="M82" s="142"/>
    </row>
    <row r="83" spans="1:13" s="63" customFormat="1" ht="18" customHeight="1">
      <c r="A83" s="24">
        <f ca="1" t="shared" si="12"/>
        <v>1</v>
      </c>
      <c r="B83" s="24">
        <f ca="1" t="shared" si="12"/>
        <v>5</v>
      </c>
      <c r="C83" s="24">
        <f ca="1">1+(OFFSET(C83,-1,0))</f>
        <v>1</v>
      </c>
      <c r="D83" s="25">
        <v>0</v>
      </c>
      <c r="E83" s="26"/>
      <c r="F83" s="12" t="s">
        <v>16</v>
      </c>
      <c r="G83" s="43" t="s">
        <v>66</v>
      </c>
      <c r="H83" s="5" t="s">
        <v>0</v>
      </c>
      <c r="I83" s="10"/>
      <c r="J83" s="36"/>
      <c r="K83" s="72">
        <v>0</v>
      </c>
      <c r="L83" s="58"/>
      <c r="M83" s="140"/>
    </row>
    <row r="84" spans="1:13" s="46" customFormat="1" ht="27" customHeight="1">
      <c r="A84" s="22">
        <f ca="1" t="shared" si="12"/>
        <v>1</v>
      </c>
      <c r="B84" s="22">
        <f ca="1" t="shared" si="12"/>
        <v>5</v>
      </c>
      <c r="C84" s="22">
        <f ca="1">(OFFSET(C84,-1,0))</f>
        <v>1</v>
      </c>
      <c r="D84" s="22">
        <f ca="1">1+(OFFSET(D84,-1,0))</f>
        <v>1</v>
      </c>
      <c r="E84" s="20"/>
      <c r="F84" s="11" t="s">
        <v>20</v>
      </c>
      <c r="G84" s="45" t="s">
        <v>43</v>
      </c>
      <c r="H84" s="9"/>
      <c r="I84" s="10" t="s">
        <v>12</v>
      </c>
      <c r="J84" s="36">
        <v>10</v>
      </c>
      <c r="K84" s="117"/>
      <c r="L84" s="58">
        <f>J84*K84</f>
        <v>0</v>
      </c>
      <c r="M84" s="141"/>
    </row>
    <row r="85" spans="1:13" s="63" customFormat="1" ht="18" customHeight="1">
      <c r="A85" s="24">
        <f ca="1" t="shared" si="12"/>
        <v>1</v>
      </c>
      <c r="B85" s="24">
        <f ca="1" t="shared" si="12"/>
        <v>5</v>
      </c>
      <c r="C85" s="24">
        <f ca="1">1+(OFFSET(C85,-1,0))</f>
        <v>2</v>
      </c>
      <c r="D85" s="25">
        <v>0</v>
      </c>
      <c r="E85" s="26"/>
      <c r="F85" s="12" t="s">
        <v>17</v>
      </c>
      <c r="G85" s="43" t="s">
        <v>65</v>
      </c>
      <c r="H85" s="9" t="s">
        <v>0</v>
      </c>
      <c r="I85" s="10"/>
      <c r="J85" s="36"/>
      <c r="K85" s="72">
        <v>0</v>
      </c>
      <c r="L85" s="58"/>
      <c r="M85" s="140"/>
    </row>
    <row r="86" spans="1:13" s="46" customFormat="1" ht="27" customHeight="1">
      <c r="A86" s="22">
        <f ca="1" t="shared" si="12"/>
        <v>1</v>
      </c>
      <c r="B86" s="22">
        <f ca="1" t="shared" si="12"/>
        <v>5</v>
      </c>
      <c r="C86" s="22">
        <f ca="1">(OFFSET(C86,-1,0))</f>
        <v>2</v>
      </c>
      <c r="D86" s="22">
        <f ca="1">1+(OFFSET(D86,-1,0))</f>
        <v>1</v>
      </c>
      <c r="E86" s="20"/>
      <c r="F86" s="11" t="s">
        <v>20</v>
      </c>
      <c r="G86" s="45" t="s">
        <v>43</v>
      </c>
      <c r="H86" s="9"/>
      <c r="I86" s="10" t="s">
        <v>12</v>
      </c>
      <c r="J86" s="36">
        <v>3</v>
      </c>
      <c r="K86" s="117"/>
      <c r="L86" s="58">
        <f>J86*K86</f>
        <v>0</v>
      </c>
      <c r="M86" s="141"/>
    </row>
    <row r="87" spans="1:13" s="64" customFormat="1" ht="18" customHeight="1">
      <c r="A87" s="29">
        <f aca="true" ca="1" t="shared" si="13" ref="A87:B95">(OFFSET(A87,-1,0))</f>
        <v>1</v>
      </c>
      <c r="B87" s="29">
        <f ca="1">1+(OFFSET(B87,-1,0))</f>
        <v>6</v>
      </c>
      <c r="C87" s="21">
        <v>0</v>
      </c>
      <c r="D87" s="21">
        <v>0</v>
      </c>
      <c r="E87" s="30" t="s">
        <v>29</v>
      </c>
      <c r="F87" s="31">
        <v>6</v>
      </c>
      <c r="G87" s="32" t="s">
        <v>39</v>
      </c>
      <c r="H87" s="33" t="s">
        <v>71</v>
      </c>
      <c r="I87" s="10"/>
      <c r="J87" s="36"/>
      <c r="K87" s="72">
        <v>0</v>
      </c>
      <c r="L87" s="127"/>
      <c r="M87" s="142"/>
    </row>
    <row r="88" spans="1:13" s="63" customFormat="1" ht="18" customHeight="1">
      <c r="A88" s="24">
        <f ca="1" t="shared" si="13"/>
        <v>1</v>
      </c>
      <c r="B88" s="24">
        <f ca="1">(OFFSET(B88,-1,0))</f>
        <v>6</v>
      </c>
      <c r="C88" s="24">
        <f ca="1">1+(OFFSET(C88,-1,0))</f>
        <v>1</v>
      </c>
      <c r="D88" s="25">
        <v>0</v>
      </c>
      <c r="E88" s="26"/>
      <c r="F88" s="12" t="s">
        <v>16</v>
      </c>
      <c r="G88" s="43" t="s">
        <v>66</v>
      </c>
      <c r="H88" s="5" t="s">
        <v>0</v>
      </c>
      <c r="I88" s="10" t="s">
        <v>9</v>
      </c>
      <c r="J88" s="42">
        <v>3</v>
      </c>
      <c r="K88" s="117"/>
      <c r="L88" s="58">
        <f>J88*K88</f>
        <v>0</v>
      </c>
      <c r="M88" s="140"/>
    </row>
    <row r="89" spans="1:13" s="63" customFormat="1" ht="18" customHeight="1">
      <c r="A89" s="24">
        <f ca="1" t="shared" si="13"/>
        <v>1</v>
      </c>
      <c r="B89" s="24">
        <f ca="1">(OFFSET(B89,-1,0))</f>
        <v>6</v>
      </c>
      <c r="C89" s="24">
        <f ca="1">1+(OFFSET(C89,-1,0))</f>
        <v>2</v>
      </c>
      <c r="D89" s="25">
        <v>0</v>
      </c>
      <c r="E89" s="108"/>
      <c r="F89" s="95" t="s">
        <v>17</v>
      </c>
      <c r="G89" s="109" t="s">
        <v>65</v>
      </c>
      <c r="H89" s="110" t="s">
        <v>0</v>
      </c>
      <c r="I89" s="106" t="s">
        <v>9</v>
      </c>
      <c r="J89" s="111">
        <v>3</v>
      </c>
      <c r="K89" s="119"/>
      <c r="L89" s="130">
        <f>J89*K89</f>
        <v>0</v>
      </c>
      <c r="M89" s="140"/>
    </row>
    <row r="90" spans="1:13" s="64" customFormat="1" ht="18" customHeight="1">
      <c r="A90" s="29">
        <f ca="1" t="shared" si="13"/>
        <v>1</v>
      </c>
      <c r="B90" s="29">
        <f ca="1">1+(OFFSET(B90,-1,0))</f>
        <v>7</v>
      </c>
      <c r="C90" s="21">
        <v>0</v>
      </c>
      <c r="D90" s="21">
        <v>0</v>
      </c>
      <c r="E90" s="30" t="s">
        <v>29</v>
      </c>
      <c r="F90" s="31">
        <v>7</v>
      </c>
      <c r="G90" s="32" t="s">
        <v>38</v>
      </c>
      <c r="H90" s="33" t="s">
        <v>71</v>
      </c>
      <c r="I90" s="10"/>
      <c r="J90" s="36"/>
      <c r="K90" s="72">
        <v>0</v>
      </c>
      <c r="L90" s="121"/>
      <c r="M90" s="142"/>
    </row>
    <row r="91" spans="1:13" s="63" customFormat="1" ht="18" customHeight="1">
      <c r="A91" s="24">
        <f ca="1" t="shared" si="13"/>
        <v>1</v>
      </c>
      <c r="B91" s="24">
        <f ca="1">(OFFSET(B91,-1,0))</f>
        <v>7</v>
      </c>
      <c r="C91" s="24">
        <f ca="1">1+(OFFSET(C91,-1,0))</f>
        <v>1</v>
      </c>
      <c r="D91" s="25">
        <v>0</v>
      </c>
      <c r="E91" s="26"/>
      <c r="F91" s="12" t="s">
        <v>16</v>
      </c>
      <c r="G91" s="43" t="s">
        <v>66</v>
      </c>
      <c r="H91" s="5" t="s">
        <v>0</v>
      </c>
      <c r="I91" s="10" t="s">
        <v>9</v>
      </c>
      <c r="J91" s="42">
        <v>2</v>
      </c>
      <c r="K91" s="117"/>
      <c r="L91" s="58">
        <f>J91*K91</f>
        <v>0</v>
      </c>
      <c r="M91" s="140"/>
    </row>
    <row r="92" spans="1:13" s="64" customFormat="1" ht="18" customHeight="1">
      <c r="A92" s="29">
        <f ca="1" t="shared" si="13"/>
        <v>1</v>
      </c>
      <c r="B92" s="29">
        <f ca="1">1+(OFFSET(B92,-1,0))</f>
        <v>8</v>
      </c>
      <c r="C92" s="21">
        <v>0</v>
      </c>
      <c r="D92" s="21">
        <v>0</v>
      </c>
      <c r="E92" s="30" t="s">
        <v>29</v>
      </c>
      <c r="F92" s="31">
        <v>8</v>
      </c>
      <c r="G92" s="32" t="s">
        <v>37</v>
      </c>
      <c r="H92" s="33" t="s">
        <v>71</v>
      </c>
      <c r="I92" s="10"/>
      <c r="J92" s="36"/>
      <c r="K92" s="72">
        <v>0</v>
      </c>
      <c r="L92" s="121"/>
      <c r="M92" s="142"/>
    </row>
    <row r="93" spans="1:13" s="63" customFormat="1" ht="18" customHeight="1">
      <c r="A93" s="24">
        <f ca="1" t="shared" si="13"/>
        <v>1</v>
      </c>
      <c r="B93" s="24">
        <f ca="1">(OFFSET(B93,-1,0))</f>
        <v>8</v>
      </c>
      <c r="C93" s="24">
        <f ca="1">1+(OFFSET(C93,-1,0))</f>
        <v>1</v>
      </c>
      <c r="D93" s="25">
        <v>0</v>
      </c>
      <c r="E93" s="26"/>
      <c r="F93" s="12" t="s">
        <v>16</v>
      </c>
      <c r="G93" s="43" t="s">
        <v>66</v>
      </c>
      <c r="H93" s="5" t="s">
        <v>0</v>
      </c>
      <c r="I93" s="10" t="s">
        <v>9</v>
      </c>
      <c r="J93" s="42">
        <v>2</v>
      </c>
      <c r="K93" s="117"/>
      <c r="L93" s="58">
        <f>J93*K93</f>
        <v>0</v>
      </c>
      <c r="M93" s="140"/>
    </row>
    <row r="94" spans="1:13" s="46" customFormat="1" ht="27" customHeight="1">
      <c r="A94" s="22">
        <f ca="1" t="shared" si="13"/>
        <v>1</v>
      </c>
      <c r="B94" s="22">
        <f ca="1">1+(OFFSET(B94,-1,0))</f>
        <v>9</v>
      </c>
      <c r="C94" s="18">
        <v>0</v>
      </c>
      <c r="D94" s="18">
        <v>0</v>
      </c>
      <c r="E94" s="13" t="s">
        <v>29</v>
      </c>
      <c r="F94" s="12">
        <v>9</v>
      </c>
      <c r="G94" s="8" t="s">
        <v>121</v>
      </c>
      <c r="H94" s="9" t="s">
        <v>124</v>
      </c>
      <c r="I94" s="10"/>
      <c r="J94" s="36"/>
      <c r="K94" s="72">
        <v>0</v>
      </c>
      <c r="L94" s="121"/>
      <c r="M94" s="141"/>
    </row>
    <row r="95" spans="1:13" s="63" customFormat="1" ht="18" customHeight="1">
      <c r="A95" s="24">
        <f ca="1" t="shared" si="13"/>
        <v>1</v>
      </c>
      <c r="B95" s="24">
        <f ca="1" t="shared" si="13"/>
        <v>9</v>
      </c>
      <c r="C95" s="24">
        <f ca="1">1+(OFFSET(C95,-1,0))</f>
        <v>1</v>
      </c>
      <c r="D95" s="25">
        <v>0</v>
      </c>
      <c r="E95" s="26"/>
      <c r="F95" s="12" t="s">
        <v>16</v>
      </c>
      <c r="G95" s="43" t="s">
        <v>85</v>
      </c>
      <c r="H95" s="5" t="s">
        <v>0</v>
      </c>
      <c r="I95" s="10"/>
      <c r="J95" s="36"/>
      <c r="K95" s="72">
        <v>0</v>
      </c>
      <c r="L95" s="58"/>
      <c r="M95" s="140"/>
    </row>
    <row r="96" spans="1:13" s="63" customFormat="1" ht="18" customHeight="1">
      <c r="A96" s="24">
        <f aca="true" ca="1" t="shared" si="14" ref="A96:C100">(OFFSET(A96,-1,0))</f>
        <v>1</v>
      </c>
      <c r="B96" s="24">
        <f ca="1" t="shared" si="14"/>
        <v>9</v>
      </c>
      <c r="C96" s="24">
        <f ca="1" t="shared" si="14"/>
        <v>1</v>
      </c>
      <c r="D96" s="24">
        <f ca="1">1+(OFFSET(D96,-1,0))</f>
        <v>1</v>
      </c>
      <c r="E96" s="26"/>
      <c r="F96" s="40" t="s">
        <v>20</v>
      </c>
      <c r="G96" s="44" t="s">
        <v>35</v>
      </c>
      <c r="H96" s="5" t="s">
        <v>0</v>
      </c>
      <c r="I96" s="10" t="s">
        <v>9</v>
      </c>
      <c r="J96" s="42">
        <v>3</v>
      </c>
      <c r="K96" s="117"/>
      <c r="L96" s="58">
        <f>J96*K96</f>
        <v>0</v>
      </c>
      <c r="M96" s="140"/>
    </row>
    <row r="97" spans="1:13" s="46" customFormat="1" ht="27" customHeight="1">
      <c r="A97" s="22">
        <f ca="1" t="shared" si="14"/>
        <v>1</v>
      </c>
      <c r="B97" s="22">
        <f ca="1">1+(OFFSET(B97,-1,0))</f>
        <v>10</v>
      </c>
      <c r="C97" s="18">
        <v>0</v>
      </c>
      <c r="D97" s="18">
        <v>0</v>
      </c>
      <c r="E97" s="13" t="s">
        <v>29</v>
      </c>
      <c r="F97" s="12">
        <v>10</v>
      </c>
      <c r="G97" s="8" t="s">
        <v>122</v>
      </c>
      <c r="H97" s="9" t="s">
        <v>139</v>
      </c>
      <c r="I97" s="10"/>
      <c r="J97" s="36"/>
      <c r="K97" s="72">
        <v>0</v>
      </c>
      <c r="L97" s="127"/>
      <c r="M97" s="141"/>
    </row>
    <row r="98" spans="1:13" s="63" customFormat="1" ht="18" customHeight="1">
      <c r="A98" s="24">
        <f ca="1" t="shared" si="14"/>
        <v>1</v>
      </c>
      <c r="B98" s="24">
        <f ca="1">(OFFSET(B98,-1,0))</f>
        <v>10</v>
      </c>
      <c r="C98" s="24">
        <f ca="1">1+(OFFSET(C98,-1,0))</f>
        <v>1</v>
      </c>
      <c r="D98" s="25">
        <v>0</v>
      </c>
      <c r="E98" s="26"/>
      <c r="F98" s="12" t="s">
        <v>16</v>
      </c>
      <c r="G98" s="43" t="s">
        <v>66</v>
      </c>
      <c r="H98" s="5" t="s">
        <v>0</v>
      </c>
      <c r="I98" s="10" t="s">
        <v>9</v>
      </c>
      <c r="J98" s="42">
        <v>3</v>
      </c>
      <c r="K98" s="117"/>
      <c r="L98" s="58">
        <f>J98*K98</f>
        <v>0</v>
      </c>
      <c r="M98" s="140"/>
    </row>
    <row r="99" spans="1:13" s="63" customFormat="1" ht="18" customHeight="1">
      <c r="A99" s="24">
        <f ca="1" t="shared" si="14"/>
        <v>1</v>
      </c>
      <c r="B99" s="24">
        <f ca="1">(OFFSET(B99,-1,0))</f>
        <v>10</v>
      </c>
      <c r="C99" s="24">
        <f ca="1">1+(OFFSET(C99,-1,0))</f>
        <v>2</v>
      </c>
      <c r="D99" s="25">
        <v>0</v>
      </c>
      <c r="E99" s="26"/>
      <c r="F99" s="12" t="s">
        <v>17</v>
      </c>
      <c r="G99" s="43" t="s">
        <v>65</v>
      </c>
      <c r="H99" s="5" t="s">
        <v>0</v>
      </c>
      <c r="I99" s="10" t="s">
        <v>9</v>
      </c>
      <c r="J99" s="42">
        <v>3</v>
      </c>
      <c r="K99" s="117"/>
      <c r="L99" s="58">
        <f>J99*K99</f>
        <v>0</v>
      </c>
      <c r="M99" s="140"/>
    </row>
    <row r="100" spans="1:13" s="64" customFormat="1" ht="18" customHeight="1">
      <c r="A100" s="29">
        <f ca="1" t="shared" si="14"/>
        <v>1</v>
      </c>
      <c r="B100" s="29">
        <f ca="1">1+(OFFSET(B100,-1,0))</f>
        <v>11</v>
      </c>
      <c r="C100" s="21">
        <v>0</v>
      </c>
      <c r="D100" s="21">
        <v>0</v>
      </c>
      <c r="E100" s="30" t="s">
        <v>29</v>
      </c>
      <c r="F100" s="31">
        <v>11</v>
      </c>
      <c r="G100" s="114" t="s">
        <v>52</v>
      </c>
      <c r="H100" s="33" t="s">
        <v>71</v>
      </c>
      <c r="I100" s="28"/>
      <c r="J100" s="42"/>
      <c r="K100" s="72">
        <v>0</v>
      </c>
      <c r="L100" s="20"/>
      <c r="M100" s="142"/>
    </row>
    <row r="101" spans="1:13" s="63" customFormat="1" ht="18" customHeight="1">
      <c r="A101" s="24">
        <f ca="1">(OFFSET(A101,-1,0))</f>
        <v>1</v>
      </c>
      <c r="B101" s="24">
        <f ca="1">(OFFSET(B101,-1,0))</f>
        <v>11</v>
      </c>
      <c r="C101" s="24">
        <f ca="1">1+(OFFSET(C101,-1,0))</f>
        <v>1</v>
      </c>
      <c r="D101" s="25">
        <v>0</v>
      </c>
      <c r="E101" s="26"/>
      <c r="F101" s="12" t="s">
        <v>16</v>
      </c>
      <c r="G101" s="116" t="s">
        <v>53</v>
      </c>
      <c r="H101" s="5" t="s">
        <v>0</v>
      </c>
      <c r="I101" s="10" t="s">
        <v>9</v>
      </c>
      <c r="J101" s="42">
        <v>6</v>
      </c>
      <c r="K101" s="117"/>
      <c r="L101" s="58">
        <f>J101*K101</f>
        <v>0</v>
      </c>
      <c r="M101" s="140"/>
    </row>
    <row r="102" spans="1:13" s="61" customFormat="1" ht="18" customHeight="1">
      <c r="A102" s="29">
        <f ca="1">(OFFSET(A102,-1,0))</f>
        <v>1</v>
      </c>
      <c r="B102" s="29">
        <f ca="1">1+(OFFSET(B102,-1,0))</f>
        <v>12</v>
      </c>
      <c r="C102" s="21">
        <v>0</v>
      </c>
      <c r="D102" s="21">
        <v>0</v>
      </c>
      <c r="E102" s="30" t="s">
        <v>29</v>
      </c>
      <c r="F102" s="31">
        <v>12</v>
      </c>
      <c r="G102" s="32" t="s">
        <v>91</v>
      </c>
      <c r="H102" s="33" t="s">
        <v>92</v>
      </c>
      <c r="I102" s="28"/>
      <c r="J102" s="42"/>
      <c r="K102" s="71"/>
      <c r="L102" s="127"/>
      <c r="M102" s="139"/>
    </row>
    <row r="103" spans="1:13" s="62" customFormat="1" ht="39" customHeight="1">
      <c r="A103" s="22">
        <f ca="1">(OFFSET(A103,-1,0))</f>
        <v>1</v>
      </c>
      <c r="B103" s="22">
        <f ca="1">(OFFSET(B103,-1,0))</f>
        <v>12</v>
      </c>
      <c r="C103" s="22">
        <f ca="1">(OFFSET(C103,-1,0))</f>
        <v>0</v>
      </c>
      <c r="D103" s="22">
        <f ca="1">1+(OFFSET(D103,-1,0))</f>
        <v>1</v>
      </c>
      <c r="E103" s="20"/>
      <c r="F103" s="7" t="s">
        <v>16</v>
      </c>
      <c r="G103" s="45" t="s">
        <v>58</v>
      </c>
      <c r="H103" s="9" t="s">
        <v>0</v>
      </c>
      <c r="I103" s="10" t="s">
        <v>13</v>
      </c>
      <c r="J103" s="36">
        <v>150</v>
      </c>
      <c r="K103" s="117"/>
      <c r="L103" s="58">
        <f>J103*K103</f>
        <v>0</v>
      </c>
      <c r="M103" s="145"/>
    </row>
    <row r="104" spans="1:13" s="61" customFormat="1" ht="26.25" customHeight="1">
      <c r="A104" s="29">
        <f ca="1">(OFFSET(A104,-1,0))</f>
        <v>1</v>
      </c>
      <c r="B104" s="29">
        <f ca="1">1+(OFFSET(B104,-1,0))</f>
        <v>13</v>
      </c>
      <c r="C104" s="21">
        <v>0</v>
      </c>
      <c r="D104" s="21">
        <v>0</v>
      </c>
      <c r="E104" s="30" t="s">
        <v>29</v>
      </c>
      <c r="F104" s="31">
        <v>13</v>
      </c>
      <c r="G104" s="32" t="s">
        <v>93</v>
      </c>
      <c r="H104" s="33" t="s">
        <v>136</v>
      </c>
      <c r="I104" s="10"/>
      <c r="J104" s="36">
        <v>0</v>
      </c>
      <c r="K104" s="72">
        <v>0</v>
      </c>
      <c r="L104" s="121"/>
      <c r="M104" s="139"/>
    </row>
    <row r="105" spans="1:13" s="60" customFormat="1" ht="18" customHeight="1">
      <c r="A105" s="29">
        <f ca="1">(OFFSET(A105,-1,0))</f>
        <v>1</v>
      </c>
      <c r="B105" s="24">
        <f ca="1">(OFFSET(B105,-1,0))</f>
        <v>13</v>
      </c>
      <c r="C105" s="24">
        <f ca="1">1+(OFFSET(C105,-1,0))</f>
        <v>1</v>
      </c>
      <c r="D105" s="25">
        <v>0</v>
      </c>
      <c r="E105" s="26"/>
      <c r="F105" s="12" t="s">
        <v>16</v>
      </c>
      <c r="G105" s="43" t="s">
        <v>94</v>
      </c>
      <c r="H105" s="5" t="s">
        <v>0</v>
      </c>
      <c r="I105" s="10" t="s">
        <v>13</v>
      </c>
      <c r="J105" s="36">
        <v>150</v>
      </c>
      <c r="K105" s="117"/>
      <c r="L105" s="58">
        <f>J105*K105</f>
        <v>0</v>
      </c>
      <c r="M105" s="144"/>
    </row>
    <row r="106" spans="1:13" s="60" customFormat="1" ht="18" customHeight="1">
      <c r="A106" s="29"/>
      <c r="B106" s="24"/>
      <c r="C106" s="24"/>
      <c r="D106" s="25"/>
      <c r="E106" s="26"/>
      <c r="F106" s="12" t="s">
        <v>17</v>
      </c>
      <c r="G106" s="43" t="s">
        <v>116</v>
      </c>
      <c r="H106" s="5"/>
      <c r="I106" s="10" t="s">
        <v>117</v>
      </c>
      <c r="J106" s="36">
        <v>1</v>
      </c>
      <c r="K106" s="117"/>
      <c r="L106" s="58">
        <f>J106*K106</f>
        <v>0</v>
      </c>
      <c r="M106" s="144"/>
    </row>
    <row r="107" spans="1:13" s="60" customFormat="1" ht="27" customHeight="1">
      <c r="A107" s="29"/>
      <c r="B107" s="24"/>
      <c r="C107" s="24"/>
      <c r="D107" s="25"/>
      <c r="E107" s="30" t="s">
        <v>29</v>
      </c>
      <c r="F107" s="31">
        <v>14</v>
      </c>
      <c r="G107" s="32" t="s">
        <v>115</v>
      </c>
      <c r="H107" s="33"/>
      <c r="I107" s="10"/>
      <c r="J107" s="36"/>
      <c r="K107" s="72"/>
      <c r="L107" s="121"/>
      <c r="M107" s="144"/>
    </row>
    <row r="108" spans="1:13" s="60" customFormat="1" ht="27" customHeight="1">
      <c r="A108" s="29"/>
      <c r="B108" s="24"/>
      <c r="C108" s="24"/>
      <c r="D108" s="25"/>
      <c r="E108" s="26"/>
      <c r="F108" s="12" t="s">
        <v>16</v>
      </c>
      <c r="G108" s="43" t="s">
        <v>140</v>
      </c>
      <c r="H108" s="5" t="s">
        <v>141</v>
      </c>
      <c r="I108" s="10" t="s">
        <v>13</v>
      </c>
      <c r="J108" s="36">
        <v>100</v>
      </c>
      <c r="K108" s="117"/>
      <c r="L108" s="58">
        <f>J108*K108</f>
        <v>0</v>
      </c>
      <c r="M108" s="144"/>
    </row>
    <row r="109" spans="1:13" s="60" customFormat="1" ht="26.25" customHeight="1">
      <c r="A109" s="29"/>
      <c r="B109" s="24"/>
      <c r="C109" s="24"/>
      <c r="D109" s="25"/>
      <c r="E109" s="26"/>
      <c r="F109" s="12" t="s">
        <v>17</v>
      </c>
      <c r="G109" s="43" t="s">
        <v>114</v>
      </c>
      <c r="H109" s="5" t="s">
        <v>142</v>
      </c>
      <c r="I109" s="10" t="s">
        <v>13</v>
      </c>
      <c r="J109" s="36">
        <v>100</v>
      </c>
      <c r="K109" s="117"/>
      <c r="L109" s="58">
        <f>J109*K109</f>
        <v>0</v>
      </c>
      <c r="M109" s="144"/>
    </row>
    <row r="110" spans="1:13" s="61" customFormat="1" ht="26.25" customHeight="1">
      <c r="A110" s="29">
        <f ca="1">(OFFSET(A110,-1,0))</f>
        <v>0</v>
      </c>
      <c r="B110" s="29">
        <f ca="1">1+(OFFSET(B110,-1,0))</f>
        <v>1</v>
      </c>
      <c r="C110" s="21">
        <v>0</v>
      </c>
      <c r="D110" s="21">
        <v>0</v>
      </c>
      <c r="E110" s="30" t="s">
        <v>29</v>
      </c>
      <c r="F110" s="31">
        <v>15</v>
      </c>
      <c r="G110" s="32" t="s">
        <v>95</v>
      </c>
      <c r="H110" s="33" t="s">
        <v>137</v>
      </c>
      <c r="I110" s="10"/>
      <c r="J110" s="36">
        <v>0</v>
      </c>
      <c r="K110" s="72">
        <v>0</v>
      </c>
      <c r="L110" s="121"/>
      <c r="M110" s="139"/>
    </row>
    <row r="111" spans="1:13" s="60" customFormat="1" ht="18" customHeight="1">
      <c r="A111" s="24">
        <f ca="1">(OFFSET(A111,-1,0))</f>
        <v>0</v>
      </c>
      <c r="B111" s="24">
        <f ca="1">(OFFSET(B111,-1,0))</f>
        <v>1</v>
      </c>
      <c r="C111" s="24">
        <f ca="1">1+(OFFSET(C111,-1,0))</f>
        <v>1</v>
      </c>
      <c r="D111" s="25">
        <v>0</v>
      </c>
      <c r="E111" s="26"/>
      <c r="F111" s="12" t="s">
        <v>16</v>
      </c>
      <c r="G111" s="43" t="s">
        <v>96</v>
      </c>
      <c r="H111" s="5" t="s">
        <v>0</v>
      </c>
      <c r="I111" s="10" t="s">
        <v>12</v>
      </c>
      <c r="J111" s="36">
        <v>75</v>
      </c>
      <c r="K111" s="117"/>
      <c r="L111" s="58">
        <f aca="true" t="shared" si="15" ref="L111:L116">J111*K111</f>
        <v>0</v>
      </c>
      <c r="M111" s="144"/>
    </row>
    <row r="112" spans="1:13" s="60" customFormat="1" ht="18" customHeight="1">
      <c r="A112" s="24">
        <f ca="1">(OFFSET(A112,-1,0))</f>
        <v>0</v>
      </c>
      <c r="B112" s="24">
        <f ca="1">(OFFSET(B112,-1,0))</f>
        <v>1</v>
      </c>
      <c r="C112" s="24">
        <f ca="1">1+(OFFSET(C112,-1,0))</f>
        <v>2</v>
      </c>
      <c r="D112" s="25">
        <v>0</v>
      </c>
      <c r="E112" s="26"/>
      <c r="F112" s="12" t="s">
        <v>17</v>
      </c>
      <c r="G112" s="43" t="s">
        <v>59</v>
      </c>
      <c r="H112" s="5" t="s">
        <v>0</v>
      </c>
      <c r="I112" s="10" t="s">
        <v>12</v>
      </c>
      <c r="J112" s="36">
        <v>10</v>
      </c>
      <c r="K112" s="117"/>
      <c r="L112" s="58">
        <f t="shared" si="15"/>
        <v>0</v>
      </c>
      <c r="M112" s="144"/>
    </row>
    <row r="113" spans="1:13" s="62" customFormat="1" ht="27" customHeight="1">
      <c r="A113" s="22">
        <f ca="1">(OFFSET(A113,-1,0))</f>
        <v>0</v>
      </c>
      <c r="B113" s="22">
        <f ca="1">1+(OFFSET(B113,-1,0))</f>
        <v>2</v>
      </c>
      <c r="C113" s="18">
        <v>0</v>
      </c>
      <c r="D113" s="18">
        <v>0</v>
      </c>
      <c r="E113" s="30" t="s">
        <v>29</v>
      </c>
      <c r="F113" s="31">
        <v>16</v>
      </c>
      <c r="G113" s="8" t="s">
        <v>118</v>
      </c>
      <c r="H113" s="9" t="s">
        <v>123</v>
      </c>
      <c r="I113" s="10" t="s">
        <v>13</v>
      </c>
      <c r="J113" s="36">
        <v>150</v>
      </c>
      <c r="K113" s="117"/>
      <c r="L113" s="58">
        <f t="shared" si="15"/>
        <v>0</v>
      </c>
      <c r="M113" s="145"/>
    </row>
    <row r="114" spans="1:13" s="62" customFormat="1" ht="27" customHeight="1">
      <c r="A114" s="22">
        <f ca="1">(OFFSET(A114,-1,0))</f>
        <v>0</v>
      </c>
      <c r="B114" s="22">
        <f ca="1">1+(OFFSET(B114,-1,0))</f>
        <v>3</v>
      </c>
      <c r="C114" s="18">
        <v>0</v>
      </c>
      <c r="D114" s="18">
        <v>0</v>
      </c>
      <c r="E114" s="30" t="s">
        <v>29</v>
      </c>
      <c r="F114" s="31">
        <v>17</v>
      </c>
      <c r="G114" s="8" t="s">
        <v>119</v>
      </c>
      <c r="H114" s="9" t="s">
        <v>123</v>
      </c>
      <c r="I114" s="82" t="s">
        <v>42</v>
      </c>
      <c r="J114" s="36">
        <v>5</v>
      </c>
      <c r="K114" s="117"/>
      <c r="L114" s="58">
        <f t="shared" si="15"/>
        <v>0</v>
      </c>
      <c r="M114" s="145"/>
    </row>
    <row r="115" spans="1:13" s="62" customFormat="1" ht="18" customHeight="1">
      <c r="A115" s="22"/>
      <c r="B115" s="22"/>
      <c r="C115" s="18"/>
      <c r="D115" s="18"/>
      <c r="E115" s="30" t="s">
        <v>29</v>
      </c>
      <c r="F115" s="31">
        <v>18</v>
      </c>
      <c r="G115" s="97" t="s">
        <v>145</v>
      </c>
      <c r="H115" s="33" t="s">
        <v>146</v>
      </c>
      <c r="I115" s="82" t="s">
        <v>143</v>
      </c>
      <c r="J115" s="101">
        <v>12</v>
      </c>
      <c r="K115" s="117"/>
      <c r="L115" s="58">
        <f t="shared" si="15"/>
        <v>0</v>
      </c>
      <c r="M115" s="145"/>
    </row>
    <row r="116" spans="1:13" s="62" customFormat="1" ht="18" customHeight="1">
      <c r="A116" s="22"/>
      <c r="B116" s="22"/>
      <c r="C116" s="18"/>
      <c r="D116" s="18"/>
      <c r="E116" s="98" t="s">
        <v>29</v>
      </c>
      <c r="F116" s="102">
        <v>19</v>
      </c>
      <c r="G116" s="99" t="s">
        <v>144</v>
      </c>
      <c r="H116" s="100" t="s">
        <v>146</v>
      </c>
      <c r="I116" s="93" t="s">
        <v>9</v>
      </c>
      <c r="J116" s="94">
        <v>1</v>
      </c>
      <c r="K116" s="119"/>
      <c r="L116" s="58">
        <f t="shared" si="15"/>
        <v>0</v>
      </c>
      <c r="M116" s="145"/>
    </row>
    <row r="117" spans="1:13" s="64" customFormat="1" ht="27" customHeight="1">
      <c r="A117" s="29"/>
      <c r="B117" s="29"/>
      <c r="C117" s="21"/>
      <c r="D117" s="21"/>
      <c r="E117" s="164" t="s">
        <v>107</v>
      </c>
      <c r="F117" s="165"/>
      <c r="G117" s="183"/>
      <c r="H117" s="165"/>
      <c r="I117" s="165"/>
      <c r="J117" s="165"/>
      <c r="K117" s="166"/>
      <c r="L117" s="129">
        <f>SUM(L64:L116)</f>
        <v>0</v>
      </c>
      <c r="M117" s="142"/>
    </row>
    <row r="118" spans="1:13" s="61" customFormat="1" ht="24.75" customHeight="1">
      <c r="A118" s="29">
        <f ca="1">1+(OFFSET(A118,-1,0))</f>
        <v>1</v>
      </c>
      <c r="B118" s="21">
        <v>0</v>
      </c>
      <c r="C118" s="21">
        <v>0</v>
      </c>
      <c r="D118" s="21">
        <v>0</v>
      </c>
      <c r="E118" s="156" t="s">
        <v>25</v>
      </c>
      <c r="F118" s="157"/>
      <c r="G118" s="158" t="s">
        <v>111</v>
      </c>
      <c r="H118" s="159"/>
      <c r="I118" s="159"/>
      <c r="J118" s="159"/>
      <c r="K118" s="159"/>
      <c r="L118" s="159"/>
      <c r="M118" s="139"/>
    </row>
    <row r="119" spans="1:13" s="61" customFormat="1" ht="18" customHeight="1">
      <c r="A119" s="29">
        <f aca="true" ca="1" t="shared" si="16" ref="A119:C123">(OFFSET(A119,-1,0))</f>
        <v>1</v>
      </c>
      <c r="B119" s="29">
        <f ca="1">1+(OFFSET(B119,-1,0))</f>
        <v>1</v>
      </c>
      <c r="C119" s="21">
        <v>0</v>
      </c>
      <c r="D119" s="21">
        <v>0</v>
      </c>
      <c r="E119" s="30" t="s">
        <v>30</v>
      </c>
      <c r="F119" s="31">
        <v>1</v>
      </c>
      <c r="G119" s="32" t="s">
        <v>40</v>
      </c>
      <c r="H119" s="33" t="s">
        <v>71</v>
      </c>
      <c r="I119" s="10"/>
      <c r="J119" s="36"/>
      <c r="K119" s="72">
        <v>0</v>
      </c>
      <c r="L119" s="126"/>
      <c r="M119" s="139"/>
    </row>
    <row r="120" spans="1:13" s="63" customFormat="1" ht="18" customHeight="1">
      <c r="A120" s="24">
        <f ca="1" t="shared" si="16"/>
        <v>1</v>
      </c>
      <c r="B120" s="24">
        <f ca="1" t="shared" si="16"/>
        <v>1</v>
      </c>
      <c r="C120" s="24">
        <f ca="1">1+(OFFSET(C120,-1,0))</f>
        <v>1</v>
      </c>
      <c r="D120" s="25">
        <v>0</v>
      </c>
      <c r="E120" s="26"/>
      <c r="F120" s="12" t="s">
        <v>16</v>
      </c>
      <c r="G120" s="43" t="s">
        <v>35</v>
      </c>
      <c r="H120" s="5" t="s">
        <v>0</v>
      </c>
      <c r="I120" s="10"/>
      <c r="J120" s="36"/>
      <c r="K120" s="72">
        <v>0</v>
      </c>
      <c r="L120" s="121"/>
      <c r="M120" s="140"/>
    </row>
    <row r="121" spans="1:13" s="46" customFormat="1" ht="27" customHeight="1">
      <c r="A121" s="22">
        <f ca="1" t="shared" si="16"/>
        <v>1</v>
      </c>
      <c r="B121" s="22">
        <f ca="1" t="shared" si="16"/>
        <v>1</v>
      </c>
      <c r="C121" s="22">
        <f ca="1" t="shared" si="16"/>
        <v>1</v>
      </c>
      <c r="D121" s="22">
        <f ca="1">1+(OFFSET(D121,-1,0))</f>
        <v>1</v>
      </c>
      <c r="E121" s="20"/>
      <c r="F121" s="11" t="s">
        <v>20</v>
      </c>
      <c r="G121" s="45" t="s">
        <v>70</v>
      </c>
      <c r="H121" s="9"/>
      <c r="I121" s="10" t="s">
        <v>12</v>
      </c>
      <c r="J121" s="36">
        <v>43</v>
      </c>
      <c r="K121" s="117"/>
      <c r="L121" s="121">
        <f>J121*K121</f>
        <v>0</v>
      </c>
      <c r="M121" s="141"/>
    </row>
    <row r="122" spans="1:13" s="46" customFormat="1" ht="27" customHeight="1">
      <c r="A122" s="22">
        <f ca="1" t="shared" si="16"/>
        <v>1</v>
      </c>
      <c r="B122" s="22">
        <f ca="1" t="shared" si="16"/>
        <v>1</v>
      </c>
      <c r="C122" s="22">
        <f ca="1" t="shared" si="16"/>
        <v>1</v>
      </c>
      <c r="D122" s="22">
        <f ca="1">1+(OFFSET(D122,-1,0))</f>
        <v>2</v>
      </c>
      <c r="E122" s="20"/>
      <c r="F122" s="11" t="s">
        <v>21</v>
      </c>
      <c r="G122" s="45" t="s">
        <v>69</v>
      </c>
      <c r="H122" s="9"/>
      <c r="I122" s="10" t="s">
        <v>12</v>
      </c>
      <c r="J122" s="36">
        <v>5</v>
      </c>
      <c r="K122" s="117"/>
      <c r="L122" s="121">
        <f>J122*K122</f>
        <v>0</v>
      </c>
      <c r="M122" s="141"/>
    </row>
    <row r="123" spans="1:13" s="46" customFormat="1" ht="30" customHeight="1">
      <c r="A123" s="22">
        <f ca="1" t="shared" si="16"/>
        <v>1</v>
      </c>
      <c r="B123" s="22">
        <f ca="1" t="shared" si="16"/>
        <v>1</v>
      </c>
      <c r="C123" s="22">
        <f ca="1" t="shared" si="16"/>
        <v>1</v>
      </c>
      <c r="D123" s="22">
        <f ca="1">1+(OFFSET(D123,-1,0))</f>
        <v>3</v>
      </c>
      <c r="E123" s="20"/>
      <c r="F123" s="11" t="s">
        <v>22</v>
      </c>
      <c r="G123" s="45" t="s">
        <v>43</v>
      </c>
      <c r="H123" s="9"/>
      <c r="I123" s="10" t="s">
        <v>12</v>
      </c>
      <c r="J123" s="36">
        <v>117</v>
      </c>
      <c r="K123" s="117"/>
      <c r="L123" s="121">
        <f>J123*K123</f>
        <v>0</v>
      </c>
      <c r="M123" s="141"/>
    </row>
    <row r="124" spans="1:13" s="64" customFormat="1" ht="18" customHeight="1">
      <c r="A124" s="29">
        <f ca="1">(OFFSET(A124,-1,0))</f>
        <v>1</v>
      </c>
      <c r="B124" s="29">
        <f ca="1">1+(OFFSET(B124,-1,0))</f>
        <v>2</v>
      </c>
      <c r="C124" s="21">
        <v>0</v>
      </c>
      <c r="D124" s="21">
        <v>0</v>
      </c>
      <c r="E124" s="30" t="s">
        <v>30</v>
      </c>
      <c r="F124" s="31">
        <v>2</v>
      </c>
      <c r="G124" s="32" t="s">
        <v>49</v>
      </c>
      <c r="H124" s="33" t="s">
        <v>71</v>
      </c>
      <c r="I124" s="10"/>
      <c r="J124" s="36"/>
      <c r="K124" s="72">
        <v>0</v>
      </c>
      <c r="L124" s="121"/>
      <c r="M124" s="142"/>
    </row>
    <row r="125" spans="1:13" s="63" customFormat="1" ht="18" customHeight="1">
      <c r="A125" s="24">
        <f ca="1">(OFFSET(A125,-1,0))</f>
        <v>1</v>
      </c>
      <c r="B125" s="24">
        <f ca="1">(OFFSET(B125,-1,0))</f>
        <v>2</v>
      </c>
      <c r="C125" s="24">
        <f ca="1">1+(OFFSET(C125,-1,0))</f>
        <v>1</v>
      </c>
      <c r="D125" s="25">
        <v>0</v>
      </c>
      <c r="E125" s="26"/>
      <c r="F125" s="12" t="s">
        <v>16</v>
      </c>
      <c r="G125" s="43" t="s">
        <v>35</v>
      </c>
      <c r="H125" s="5" t="s">
        <v>0</v>
      </c>
      <c r="I125" s="10" t="s">
        <v>9</v>
      </c>
      <c r="J125" s="42">
        <v>4</v>
      </c>
      <c r="K125" s="117"/>
      <c r="L125" s="121">
        <f>J125*K125</f>
        <v>0</v>
      </c>
      <c r="M125" s="140"/>
    </row>
    <row r="126" spans="1:13" s="64" customFormat="1" ht="18" customHeight="1">
      <c r="A126" s="29">
        <f aca="true" ca="1" t="shared" si="17" ref="A126:C129">(OFFSET(A126,-1,0))</f>
        <v>1</v>
      </c>
      <c r="B126" s="29">
        <f ca="1">1+(OFFSET(B126,-1,0))</f>
        <v>3</v>
      </c>
      <c r="C126" s="21">
        <v>0</v>
      </c>
      <c r="D126" s="21">
        <v>0</v>
      </c>
      <c r="E126" s="30" t="s">
        <v>30</v>
      </c>
      <c r="F126" s="31">
        <v>3</v>
      </c>
      <c r="G126" s="32" t="s">
        <v>33</v>
      </c>
      <c r="H126" s="33" t="s">
        <v>71</v>
      </c>
      <c r="I126" s="10"/>
      <c r="J126" s="36"/>
      <c r="K126" s="72">
        <v>0</v>
      </c>
      <c r="L126" s="127"/>
      <c r="M126" s="142"/>
    </row>
    <row r="127" spans="1:13" s="63" customFormat="1" ht="18" customHeight="1">
      <c r="A127" s="24">
        <f ca="1" t="shared" si="17"/>
        <v>1</v>
      </c>
      <c r="B127" s="24">
        <f ca="1" t="shared" si="17"/>
        <v>3</v>
      </c>
      <c r="C127" s="24">
        <f ca="1">1+(OFFSET(C127,-1,0))</f>
        <v>1</v>
      </c>
      <c r="D127" s="25">
        <v>0</v>
      </c>
      <c r="E127" s="26"/>
      <c r="F127" s="12" t="s">
        <v>16</v>
      </c>
      <c r="G127" s="43" t="s">
        <v>61</v>
      </c>
      <c r="H127" s="5" t="s">
        <v>0</v>
      </c>
      <c r="I127" s="10"/>
      <c r="J127" s="36"/>
      <c r="K127" s="72">
        <v>0</v>
      </c>
      <c r="L127" s="58"/>
      <c r="M127" s="140"/>
    </row>
    <row r="128" spans="1:13" s="63" customFormat="1" ht="18" customHeight="1">
      <c r="A128" s="24">
        <f ca="1" t="shared" si="17"/>
        <v>1</v>
      </c>
      <c r="B128" s="24">
        <f ca="1" t="shared" si="17"/>
        <v>3</v>
      </c>
      <c r="C128" s="24">
        <f ca="1" t="shared" si="17"/>
        <v>1</v>
      </c>
      <c r="D128" s="24">
        <f ca="1">1+(OFFSET(D128,-1,0))</f>
        <v>1</v>
      </c>
      <c r="E128" s="26"/>
      <c r="F128" s="40" t="s">
        <v>20</v>
      </c>
      <c r="G128" s="120" t="s">
        <v>74</v>
      </c>
      <c r="H128" s="5" t="s">
        <v>0</v>
      </c>
      <c r="I128" s="10" t="s">
        <v>9</v>
      </c>
      <c r="J128" s="42">
        <v>3</v>
      </c>
      <c r="K128" s="117"/>
      <c r="L128" s="121">
        <f>J128*K128</f>
        <v>0</v>
      </c>
      <c r="M128" s="140"/>
    </row>
    <row r="129" spans="1:13" s="65" customFormat="1" ht="18" customHeight="1">
      <c r="A129" s="24">
        <f ca="1" t="shared" si="17"/>
        <v>1</v>
      </c>
      <c r="B129" s="24">
        <f ca="1" t="shared" si="17"/>
        <v>3</v>
      </c>
      <c r="C129" s="24">
        <f ca="1">1+(OFFSET(C129,-1,0))</f>
        <v>2</v>
      </c>
      <c r="D129" s="25">
        <v>0</v>
      </c>
      <c r="E129" s="26"/>
      <c r="F129" s="12" t="s">
        <v>17</v>
      </c>
      <c r="G129" s="43" t="s">
        <v>81</v>
      </c>
      <c r="H129" s="5" t="s">
        <v>0</v>
      </c>
      <c r="I129" s="10"/>
      <c r="J129" s="36"/>
      <c r="K129" s="72">
        <v>0</v>
      </c>
      <c r="L129" s="58"/>
      <c r="M129" s="143"/>
    </row>
    <row r="130" spans="1:13" s="65" customFormat="1" ht="18" customHeight="1">
      <c r="A130" s="24">
        <f ca="1">(OFFSET(A130,-1,0))</f>
        <v>1</v>
      </c>
      <c r="B130" s="24">
        <f ca="1">(OFFSET(B130,-1,0))</f>
        <v>3</v>
      </c>
      <c r="C130" s="24">
        <f ca="1">(OFFSET(C130,-1,0))</f>
        <v>2</v>
      </c>
      <c r="D130" s="24">
        <f ca="1">1+(OFFSET(D130,-1,0))</f>
        <v>1</v>
      </c>
      <c r="E130" s="26"/>
      <c r="F130" s="40" t="s">
        <v>20</v>
      </c>
      <c r="G130" s="44" t="s">
        <v>80</v>
      </c>
      <c r="H130" s="5" t="s">
        <v>0</v>
      </c>
      <c r="I130" s="10" t="s">
        <v>9</v>
      </c>
      <c r="J130" s="42">
        <v>2</v>
      </c>
      <c r="K130" s="117"/>
      <c r="L130" s="121">
        <f>J130*K130</f>
        <v>0</v>
      </c>
      <c r="M130" s="143"/>
    </row>
    <row r="131" spans="1:13" s="64" customFormat="1" ht="18" customHeight="1">
      <c r="A131" s="29">
        <f aca="true" ca="1" t="shared" si="18" ref="A131:B133">(OFFSET(A131,-1,0))</f>
        <v>1</v>
      </c>
      <c r="B131" s="29">
        <f ca="1">1+(OFFSET(B131,-1,0))</f>
        <v>4</v>
      </c>
      <c r="C131" s="21">
        <v>0</v>
      </c>
      <c r="D131" s="21">
        <v>0</v>
      </c>
      <c r="E131" s="30" t="s">
        <v>30</v>
      </c>
      <c r="F131" s="31">
        <v>4</v>
      </c>
      <c r="G131" s="32" t="s">
        <v>84</v>
      </c>
      <c r="H131" s="33" t="s">
        <v>71</v>
      </c>
      <c r="I131" s="10"/>
      <c r="J131" s="36"/>
      <c r="K131" s="72">
        <v>0</v>
      </c>
      <c r="L131" s="127"/>
      <c r="M131" s="142"/>
    </row>
    <row r="132" spans="1:13" s="63" customFormat="1" ht="18" customHeight="1">
      <c r="A132" s="24">
        <f ca="1" t="shared" si="18"/>
        <v>1</v>
      </c>
      <c r="B132" s="24">
        <f ca="1" t="shared" si="18"/>
        <v>4</v>
      </c>
      <c r="C132" s="24">
        <f ca="1">1+(OFFSET(C132,-1,0))</f>
        <v>1</v>
      </c>
      <c r="D132" s="25">
        <v>0</v>
      </c>
      <c r="E132" s="26"/>
      <c r="F132" s="12" t="s">
        <v>16</v>
      </c>
      <c r="G132" s="43" t="s">
        <v>66</v>
      </c>
      <c r="H132" s="5" t="s">
        <v>0</v>
      </c>
      <c r="I132" s="10"/>
      <c r="J132" s="36"/>
      <c r="K132" s="72">
        <v>0</v>
      </c>
      <c r="L132" s="58"/>
      <c r="M132" s="140"/>
    </row>
    <row r="133" spans="1:13" s="46" customFormat="1" ht="27" customHeight="1">
      <c r="A133" s="22">
        <f ca="1" t="shared" si="18"/>
        <v>1</v>
      </c>
      <c r="B133" s="22">
        <f ca="1" t="shared" si="18"/>
        <v>4</v>
      </c>
      <c r="C133" s="22">
        <f ca="1">(OFFSET(C133,-1,0))</f>
        <v>1</v>
      </c>
      <c r="D133" s="22">
        <f ca="1">1+(OFFSET(D133,-1,0))</f>
        <v>1</v>
      </c>
      <c r="E133" s="20"/>
      <c r="F133" s="11" t="s">
        <v>20</v>
      </c>
      <c r="G133" s="45" t="s">
        <v>43</v>
      </c>
      <c r="H133" s="9"/>
      <c r="I133" s="10" t="s">
        <v>12</v>
      </c>
      <c r="J133" s="36">
        <v>70</v>
      </c>
      <c r="K133" s="117"/>
      <c r="L133" s="121">
        <f>J133*K133</f>
        <v>0</v>
      </c>
      <c r="M133" s="141"/>
    </row>
    <row r="134" spans="1:13" s="64" customFormat="1" ht="18" customHeight="1">
      <c r="A134" s="29">
        <f aca="true" ca="1" t="shared" si="19" ref="A134:B141">(OFFSET(A134,-1,0))</f>
        <v>1</v>
      </c>
      <c r="B134" s="29">
        <f ca="1">1+(OFFSET(B134,-1,0))</f>
        <v>5</v>
      </c>
      <c r="C134" s="21">
        <v>0</v>
      </c>
      <c r="D134" s="21">
        <v>0</v>
      </c>
      <c r="E134" s="30" t="s">
        <v>30</v>
      </c>
      <c r="F134" s="31">
        <v>5</v>
      </c>
      <c r="G134" s="32" t="s">
        <v>39</v>
      </c>
      <c r="H134" s="33" t="s">
        <v>71</v>
      </c>
      <c r="I134" s="10"/>
      <c r="J134" s="36"/>
      <c r="K134" s="72">
        <v>0</v>
      </c>
      <c r="L134" s="127"/>
      <c r="M134" s="142"/>
    </row>
    <row r="135" spans="1:13" s="63" customFormat="1" ht="18" customHeight="1">
      <c r="A135" s="24">
        <f ca="1" t="shared" si="19"/>
        <v>1</v>
      </c>
      <c r="B135" s="24">
        <f ca="1">(OFFSET(B135,-1,0))</f>
        <v>5</v>
      </c>
      <c r="C135" s="24">
        <f ca="1">1+(OFFSET(C135,-1,0))</f>
        <v>1</v>
      </c>
      <c r="D135" s="25">
        <v>0</v>
      </c>
      <c r="E135" s="26"/>
      <c r="F135" s="12" t="s">
        <v>16</v>
      </c>
      <c r="G135" s="43" t="s">
        <v>66</v>
      </c>
      <c r="H135" s="5" t="s">
        <v>0</v>
      </c>
      <c r="I135" s="10" t="s">
        <v>9</v>
      </c>
      <c r="J135" s="42">
        <v>10</v>
      </c>
      <c r="K135" s="117"/>
      <c r="L135" s="121">
        <f>J135*K135</f>
        <v>0</v>
      </c>
      <c r="M135" s="140"/>
    </row>
    <row r="136" spans="1:13" s="64" customFormat="1" ht="18" customHeight="1">
      <c r="A136" s="29">
        <f ca="1" t="shared" si="19"/>
        <v>1</v>
      </c>
      <c r="B136" s="29">
        <f ca="1">1+(OFFSET(B136,-1,0))</f>
        <v>6</v>
      </c>
      <c r="C136" s="21">
        <v>0</v>
      </c>
      <c r="D136" s="21">
        <v>0</v>
      </c>
      <c r="E136" s="30" t="s">
        <v>30</v>
      </c>
      <c r="F136" s="31">
        <v>6</v>
      </c>
      <c r="G136" s="32" t="s">
        <v>38</v>
      </c>
      <c r="H136" s="33" t="s">
        <v>71</v>
      </c>
      <c r="I136" s="10"/>
      <c r="J136" s="36"/>
      <c r="K136" s="72">
        <v>0</v>
      </c>
      <c r="L136" s="121"/>
      <c r="M136" s="142"/>
    </row>
    <row r="137" spans="1:13" s="63" customFormat="1" ht="18" customHeight="1">
      <c r="A137" s="24">
        <f ca="1" t="shared" si="19"/>
        <v>1</v>
      </c>
      <c r="B137" s="24">
        <f ca="1">(OFFSET(B137,-1,0))</f>
        <v>6</v>
      </c>
      <c r="C137" s="24">
        <f ca="1">1+(OFFSET(C137,-1,0))</f>
        <v>1</v>
      </c>
      <c r="D137" s="25">
        <v>0</v>
      </c>
      <c r="E137" s="26"/>
      <c r="F137" s="12" t="s">
        <v>16</v>
      </c>
      <c r="G137" s="43" t="s">
        <v>66</v>
      </c>
      <c r="H137" s="5" t="s">
        <v>0</v>
      </c>
      <c r="I137" s="10" t="s">
        <v>9</v>
      </c>
      <c r="J137" s="42">
        <v>5</v>
      </c>
      <c r="K137" s="117"/>
      <c r="L137" s="121">
        <f>J137*K137</f>
        <v>0</v>
      </c>
      <c r="M137" s="140"/>
    </row>
    <row r="138" spans="1:13" s="64" customFormat="1" ht="18" customHeight="1">
      <c r="A138" s="29">
        <f ca="1" t="shared" si="19"/>
        <v>1</v>
      </c>
      <c r="B138" s="29">
        <f ca="1">1+(OFFSET(B138,-1,0))</f>
        <v>7</v>
      </c>
      <c r="C138" s="21">
        <v>0</v>
      </c>
      <c r="D138" s="21">
        <v>0</v>
      </c>
      <c r="E138" s="30" t="s">
        <v>30</v>
      </c>
      <c r="F138" s="31">
        <v>7</v>
      </c>
      <c r="G138" s="32" t="s">
        <v>37</v>
      </c>
      <c r="H138" s="33" t="s">
        <v>71</v>
      </c>
      <c r="I138" s="10"/>
      <c r="J138" s="36"/>
      <c r="K138" s="72">
        <v>0</v>
      </c>
      <c r="L138" s="121"/>
      <c r="M138" s="142"/>
    </row>
    <row r="139" spans="1:13" s="63" customFormat="1" ht="18" customHeight="1">
      <c r="A139" s="24">
        <f ca="1" t="shared" si="19"/>
        <v>1</v>
      </c>
      <c r="B139" s="24">
        <f ca="1">(OFFSET(B139,-1,0))</f>
        <v>7</v>
      </c>
      <c r="C139" s="24">
        <f ca="1">1+(OFFSET(C139,-1,0))</f>
        <v>1</v>
      </c>
      <c r="D139" s="25">
        <v>0</v>
      </c>
      <c r="E139" s="26"/>
      <c r="F139" s="12" t="s">
        <v>16</v>
      </c>
      <c r="G139" s="43" t="s">
        <v>66</v>
      </c>
      <c r="H139" s="5" t="s">
        <v>0</v>
      </c>
      <c r="I139" s="10" t="s">
        <v>9</v>
      </c>
      <c r="J139" s="42">
        <v>5</v>
      </c>
      <c r="K139" s="117"/>
      <c r="L139" s="121">
        <f>J139*K139</f>
        <v>0</v>
      </c>
      <c r="M139" s="140"/>
    </row>
    <row r="140" spans="1:13" s="46" customFormat="1" ht="27" customHeight="1">
      <c r="A140" s="22">
        <f ca="1" t="shared" si="19"/>
        <v>1</v>
      </c>
      <c r="B140" s="22">
        <f ca="1">1+(OFFSET(B140,-1,0))</f>
        <v>8</v>
      </c>
      <c r="C140" s="18">
        <v>0</v>
      </c>
      <c r="D140" s="18">
        <v>0</v>
      </c>
      <c r="E140" s="13" t="s">
        <v>30</v>
      </c>
      <c r="F140" s="12">
        <v>8</v>
      </c>
      <c r="G140" s="8" t="s">
        <v>121</v>
      </c>
      <c r="H140" s="9" t="s">
        <v>71</v>
      </c>
      <c r="I140" s="10"/>
      <c r="J140" s="36"/>
      <c r="K140" s="72">
        <v>0</v>
      </c>
      <c r="L140" s="121"/>
      <c r="M140" s="141"/>
    </row>
    <row r="141" spans="1:13" s="63" customFormat="1" ht="18" customHeight="1">
      <c r="A141" s="24">
        <f ca="1" t="shared" si="19"/>
        <v>1</v>
      </c>
      <c r="B141" s="24">
        <f ca="1" t="shared" si="19"/>
        <v>8</v>
      </c>
      <c r="C141" s="24">
        <f ca="1">1+(OFFSET(C141,-1,0))</f>
        <v>1</v>
      </c>
      <c r="D141" s="25">
        <v>0</v>
      </c>
      <c r="E141" s="26"/>
      <c r="F141" s="12" t="s">
        <v>16</v>
      </c>
      <c r="G141" s="43" t="s">
        <v>85</v>
      </c>
      <c r="H141" s="5" t="s">
        <v>0</v>
      </c>
      <c r="I141" s="10"/>
      <c r="J141" s="36"/>
      <c r="K141" s="72">
        <v>0</v>
      </c>
      <c r="L141" s="58"/>
      <c r="M141" s="140"/>
    </row>
    <row r="142" spans="1:13" s="63" customFormat="1" ht="18" customHeight="1">
      <c r="A142" s="24">
        <f aca="true" ca="1" t="shared" si="20" ref="A142:C146">(OFFSET(A142,-1,0))</f>
        <v>1</v>
      </c>
      <c r="B142" s="24">
        <f ca="1" t="shared" si="20"/>
        <v>8</v>
      </c>
      <c r="C142" s="24">
        <f ca="1" t="shared" si="20"/>
        <v>1</v>
      </c>
      <c r="D142" s="24">
        <f ca="1">1+(OFFSET(D142,-1,0))</f>
        <v>1</v>
      </c>
      <c r="E142" s="26"/>
      <c r="F142" s="40" t="s">
        <v>20</v>
      </c>
      <c r="G142" s="44" t="s">
        <v>35</v>
      </c>
      <c r="H142" s="5" t="s">
        <v>0</v>
      </c>
      <c r="I142" s="10" t="s">
        <v>9</v>
      </c>
      <c r="J142" s="42">
        <v>5</v>
      </c>
      <c r="K142" s="117"/>
      <c r="L142" s="121">
        <f>J142*K142</f>
        <v>0</v>
      </c>
      <c r="M142" s="140"/>
    </row>
    <row r="143" spans="1:13" s="46" customFormat="1" ht="27" customHeight="1">
      <c r="A143" s="22">
        <f ca="1" t="shared" si="20"/>
        <v>1</v>
      </c>
      <c r="B143" s="22">
        <f ca="1">1+(OFFSET(B143,-1,0))</f>
        <v>9</v>
      </c>
      <c r="C143" s="18">
        <v>0</v>
      </c>
      <c r="D143" s="18">
        <v>0</v>
      </c>
      <c r="E143" s="13" t="s">
        <v>30</v>
      </c>
      <c r="F143" s="12">
        <v>9</v>
      </c>
      <c r="G143" s="8" t="s">
        <v>122</v>
      </c>
      <c r="H143" s="9" t="s">
        <v>139</v>
      </c>
      <c r="I143" s="10"/>
      <c r="J143" s="36"/>
      <c r="K143" s="72">
        <v>0</v>
      </c>
      <c r="L143" s="127"/>
      <c r="M143" s="141"/>
    </row>
    <row r="144" spans="1:13" s="63" customFormat="1" ht="18" customHeight="1">
      <c r="A144" s="24">
        <f ca="1" t="shared" si="20"/>
        <v>1</v>
      </c>
      <c r="B144" s="24">
        <f ca="1">(OFFSET(B144,-1,0))</f>
        <v>9</v>
      </c>
      <c r="C144" s="24">
        <f ca="1">1+(OFFSET(C144,-1,0))</f>
        <v>1</v>
      </c>
      <c r="D144" s="25">
        <v>0</v>
      </c>
      <c r="E144" s="108"/>
      <c r="F144" s="95" t="s">
        <v>16</v>
      </c>
      <c r="G144" s="109" t="s">
        <v>66</v>
      </c>
      <c r="H144" s="110" t="s">
        <v>0</v>
      </c>
      <c r="I144" s="106" t="s">
        <v>9</v>
      </c>
      <c r="J144" s="111">
        <v>10</v>
      </c>
      <c r="K144" s="119"/>
      <c r="L144" s="128">
        <f>J144*K144</f>
        <v>0</v>
      </c>
      <c r="M144" s="140"/>
    </row>
    <row r="145" spans="1:13" s="64" customFormat="1" ht="18" customHeight="1">
      <c r="A145" s="29">
        <f ca="1" t="shared" si="20"/>
        <v>1</v>
      </c>
      <c r="B145" s="29">
        <f ca="1">1+(OFFSET(B145,-1,0))</f>
        <v>10</v>
      </c>
      <c r="C145" s="21">
        <v>0</v>
      </c>
      <c r="D145" s="21">
        <v>0</v>
      </c>
      <c r="E145" s="30" t="s">
        <v>30</v>
      </c>
      <c r="F145" s="31">
        <v>10</v>
      </c>
      <c r="G145" s="114" t="s">
        <v>52</v>
      </c>
      <c r="H145" s="33" t="s">
        <v>71</v>
      </c>
      <c r="I145" s="28"/>
      <c r="J145" s="42"/>
      <c r="K145" s="72">
        <v>0</v>
      </c>
      <c r="L145" s="20"/>
      <c r="M145" s="142"/>
    </row>
    <row r="146" spans="1:13" s="63" customFormat="1" ht="18" customHeight="1">
      <c r="A146" s="24">
        <f ca="1" t="shared" si="20"/>
        <v>1</v>
      </c>
      <c r="B146" s="24">
        <f ca="1">(OFFSET(B146,-1,0))</f>
        <v>10</v>
      </c>
      <c r="C146" s="24">
        <f ca="1">1+(OFFSET(C146,-1,0))</f>
        <v>1</v>
      </c>
      <c r="D146" s="25">
        <v>0</v>
      </c>
      <c r="E146" s="26"/>
      <c r="F146" s="12" t="s">
        <v>16</v>
      </c>
      <c r="G146" s="115" t="s">
        <v>54</v>
      </c>
      <c r="H146" s="5" t="s">
        <v>0</v>
      </c>
      <c r="I146" s="10" t="s">
        <v>9</v>
      </c>
      <c r="J146" s="36">
        <v>2</v>
      </c>
      <c r="K146" s="117"/>
      <c r="L146" s="121">
        <f>J146*K146</f>
        <v>0</v>
      </c>
      <c r="M146" s="140"/>
    </row>
    <row r="147" spans="1:13" s="63" customFormat="1" ht="18" customHeight="1">
      <c r="A147" s="24">
        <f ca="1">(OFFSET(A147,-1,0))</f>
        <v>1</v>
      </c>
      <c r="B147" s="24">
        <f ca="1">(OFFSET(B147,-1,0))</f>
        <v>10</v>
      </c>
      <c r="C147" s="24">
        <f ca="1">1+(OFFSET(C147,-1,0))</f>
        <v>2</v>
      </c>
      <c r="D147" s="25">
        <v>0</v>
      </c>
      <c r="E147" s="26"/>
      <c r="F147" s="12" t="s">
        <v>17</v>
      </c>
      <c r="G147" s="116" t="s">
        <v>53</v>
      </c>
      <c r="H147" s="5" t="s">
        <v>0</v>
      </c>
      <c r="I147" s="10" t="s">
        <v>9</v>
      </c>
      <c r="J147" s="36">
        <v>15</v>
      </c>
      <c r="K147" s="117"/>
      <c r="L147" s="121">
        <f>J147*K147</f>
        <v>0</v>
      </c>
      <c r="M147" s="140"/>
    </row>
    <row r="148" spans="1:13" s="61" customFormat="1" ht="18" customHeight="1">
      <c r="A148" s="29">
        <f aca="true" ca="1" t="shared" si="21" ref="A148:B158">(OFFSET(A148,-1,0))</f>
        <v>1</v>
      </c>
      <c r="B148" s="29">
        <f ca="1">1+(OFFSET(B148,-1,0))</f>
        <v>11</v>
      </c>
      <c r="C148" s="21">
        <v>0</v>
      </c>
      <c r="D148" s="21">
        <v>0</v>
      </c>
      <c r="E148" s="30" t="s">
        <v>30</v>
      </c>
      <c r="F148" s="31">
        <v>11</v>
      </c>
      <c r="G148" s="32" t="s">
        <v>91</v>
      </c>
      <c r="H148" s="33" t="s">
        <v>92</v>
      </c>
      <c r="I148" s="28"/>
      <c r="J148" s="42"/>
      <c r="K148" s="71"/>
      <c r="L148" s="127"/>
      <c r="M148" s="139"/>
    </row>
    <row r="149" spans="1:13" s="62" customFormat="1" ht="39" customHeight="1">
      <c r="A149" s="22">
        <f ca="1" t="shared" si="21"/>
        <v>1</v>
      </c>
      <c r="B149" s="22">
        <f ca="1" t="shared" si="21"/>
        <v>11</v>
      </c>
      <c r="C149" s="22">
        <f ca="1">(OFFSET(C149,-1,0))</f>
        <v>0</v>
      </c>
      <c r="D149" s="22">
        <f ca="1">1+(OFFSET(D149,-1,0))</f>
        <v>1</v>
      </c>
      <c r="E149" s="20"/>
      <c r="F149" s="11" t="s">
        <v>20</v>
      </c>
      <c r="G149" s="45" t="s">
        <v>58</v>
      </c>
      <c r="H149" s="9" t="s">
        <v>0</v>
      </c>
      <c r="I149" s="10" t="s">
        <v>13</v>
      </c>
      <c r="J149" s="36">
        <v>25</v>
      </c>
      <c r="K149" s="117"/>
      <c r="L149" s="121">
        <f>J149*K149</f>
        <v>0</v>
      </c>
      <c r="M149" s="145"/>
    </row>
    <row r="150" spans="1:13" s="63" customFormat="1" ht="18" customHeight="1">
      <c r="A150" s="24">
        <f ca="1" t="shared" si="21"/>
        <v>1</v>
      </c>
      <c r="B150" s="24">
        <f ca="1">1+(OFFSET(B150,-1,0))</f>
        <v>12</v>
      </c>
      <c r="C150" s="27">
        <v>0</v>
      </c>
      <c r="D150" s="27">
        <v>0</v>
      </c>
      <c r="E150" s="13" t="s">
        <v>30</v>
      </c>
      <c r="F150" s="12">
        <v>12</v>
      </c>
      <c r="G150" s="4" t="s">
        <v>102</v>
      </c>
      <c r="H150" s="5" t="s">
        <v>89</v>
      </c>
      <c r="I150" s="10" t="s">
        <v>10</v>
      </c>
      <c r="J150" s="36"/>
      <c r="K150" s="72"/>
      <c r="L150" s="28"/>
      <c r="M150" s="140"/>
    </row>
    <row r="151" spans="1:13" s="63" customFormat="1" ht="18" customHeight="1">
      <c r="A151" s="24">
        <f ca="1" t="shared" si="21"/>
        <v>1</v>
      </c>
      <c r="B151" s="24">
        <f ca="1">(OFFSET(B151,-1,0))</f>
        <v>12</v>
      </c>
      <c r="C151" s="24">
        <f ca="1">1+(OFFSET(C151,-1,0))</f>
        <v>1</v>
      </c>
      <c r="D151" s="25">
        <v>1</v>
      </c>
      <c r="E151" s="26"/>
      <c r="F151" s="12" t="s">
        <v>16</v>
      </c>
      <c r="G151" s="43" t="s">
        <v>103</v>
      </c>
      <c r="H151" s="5" t="s">
        <v>0</v>
      </c>
      <c r="I151" s="10" t="s">
        <v>12</v>
      </c>
      <c r="J151" s="36">
        <v>35</v>
      </c>
      <c r="K151" s="117"/>
      <c r="L151" s="121">
        <f>J151*K151</f>
        <v>0</v>
      </c>
      <c r="M151" s="140"/>
    </row>
    <row r="152" spans="1:13" s="61" customFormat="1" ht="26.25" customHeight="1">
      <c r="A152" s="29">
        <f ca="1" t="shared" si="21"/>
        <v>1</v>
      </c>
      <c r="B152" s="29">
        <f ca="1">1+(OFFSET(B152,-1,0))</f>
        <v>13</v>
      </c>
      <c r="C152" s="21">
        <v>0</v>
      </c>
      <c r="D152" s="21">
        <v>0</v>
      </c>
      <c r="E152" s="30" t="s">
        <v>30</v>
      </c>
      <c r="F152" s="31">
        <v>13</v>
      </c>
      <c r="G152" s="32" t="s">
        <v>93</v>
      </c>
      <c r="H152" s="33" t="s">
        <v>136</v>
      </c>
      <c r="I152" s="10"/>
      <c r="J152" s="36">
        <v>0</v>
      </c>
      <c r="K152" s="72">
        <v>0</v>
      </c>
      <c r="L152" s="121"/>
      <c r="M152" s="139"/>
    </row>
    <row r="153" spans="1:13" s="60" customFormat="1" ht="18" customHeight="1">
      <c r="A153" s="29">
        <f ca="1" t="shared" si="21"/>
        <v>1</v>
      </c>
      <c r="B153" s="24">
        <f ca="1">(OFFSET(B153,-1,0))</f>
        <v>13</v>
      </c>
      <c r="C153" s="24">
        <f ca="1">1+(OFFSET(C153,-1,0))</f>
        <v>1</v>
      </c>
      <c r="D153" s="25">
        <v>0</v>
      </c>
      <c r="E153" s="26"/>
      <c r="F153" s="12" t="s">
        <v>16</v>
      </c>
      <c r="G153" s="43" t="s">
        <v>94</v>
      </c>
      <c r="H153" s="5" t="s">
        <v>0</v>
      </c>
      <c r="I153" s="10" t="s">
        <v>13</v>
      </c>
      <c r="J153" s="36">
        <v>15</v>
      </c>
      <c r="K153" s="117"/>
      <c r="L153" s="121">
        <f>J153*K153</f>
        <v>0</v>
      </c>
      <c r="M153" s="144"/>
    </row>
    <row r="154" spans="1:13" s="61" customFormat="1" ht="26.25" customHeight="1">
      <c r="A154" s="29">
        <f ca="1" t="shared" si="21"/>
        <v>1</v>
      </c>
      <c r="B154" s="29">
        <f ca="1">1+(OFFSET(B154,-1,0))</f>
        <v>14</v>
      </c>
      <c r="C154" s="21">
        <v>0</v>
      </c>
      <c r="D154" s="21">
        <v>0</v>
      </c>
      <c r="E154" s="30" t="s">
        <v>30</v>
      </c>
      <c r="F154" s="31">
        <v>14</v>
      </c>
      <c r="G154" s="32" t="s">
        <v>95</v>
      </c>
      <c r="H154" s="33" t="s">
        <v>137</v>
      </c>
      <c r="I154" s="10"/>
      <c r="J154" s="36">
        <v>0</v>
      </c>
      <c r="K154" s="72">
        <v>0</v>
      </c>
      <c r="L154" s="121"/>
      <c r="M154" s="139"/>
    </row>
    <row r="155" spans="1:13" s="60" customFormat="1" ht="18" customHeight="1">
      <c r="A155" s="24">
        <f ca="1" t="shared" si="21"/>
        <v>1</v>
      </c>
      <c r="B155" s="24">
        <f ca="1" t="shared" si="21"/>
        <v>14</v>
      </c>
      <c r="C155" s="24">
        <f ca="1">1+(OFFSET(C155,-1,0))</f>
        <v>1</v>
      </c>
      <c r="D155" s="25">
        <v>0</v>
      </c>
      <c r="E155" s="26"/>
      <c r="F155" s="12" t="s">
        <v>16</v>
      </c>
      <c r="G155" s="43" t="s">
        <v>96</v>
      </c>
      <c r="H155" s="5" t="s">
        <v>0</v>
      </c>
      <c r="I155" s="10" t="s">
        <v>12</v>
      </c>
      <c r="J155" s="36">
        <v>15</v>
      </c>
      <c r="K155" s="117"/>
      <c r="L155" s="121">
        <f aca="true" t="shared" si="22" ref="L155:L160">J155*K155</f>
        <v>0</v>
      </c>
      <c r="M155" s="144"/>
    </row>
    <row r="156" spans="1:13" s="60" customFormat="1" ht="18" customHeight="1">
      <c r="A156" s="24">
        <f ca="1" t="shared" si="21"/>
        <v>1</v>
      </c>
      <c r="B156" s="24">
        <f ca="1" t="shared" si="21"/>
        <v>14</v>
      </c>
      <c r="C156" s="24">
        <f ca="1">1+(OFFSET(C156,-1,0))</f>
        <v>2</v>
      </c>
      <c r="D156" s="25">
        <v>0</v>
      </c>
      <c r="E156" s="26"/>
      <c r="F156" s="12" t="s">
        <v>17</v>
      </c>
      <c r="G156" s="43" t="s">
        <v>59</v>
      </c>
      <c r="H156" s="5" t="s">
        <v>0</v>
      </c>
      <c r="I156" s="10" t="s">
        <v>12</v>
      </c>
      <c r="J156" s="36">
        <v>5</v>
      </c>
      <c r="K156" s="117"/>
      <c r="L156" s="121">
        <f t="shared" si="22"/>
        <v>0</v>
      </c>
      <c r="M156" s="144"/>
    </row>
    <row r="157" spans="1:13" s="62" customFormat="1" ht="27" customHeight="1">
      <c r="A157" s="22">
        <f ca="1" t="shared" si="21"/>
        <v>1</v>
      </c>
      <c r="B157" s="22">
        <f ca="1">1+(OFFSET(B157,-1,0))</f>
        <v>15</v>
      </c>
      <c r="C157" s="18">
        <v>0</v>
      </c>
      <c r="D157" s="18">
        <v>0</v>
      </c>
      <c r="E157" s="13" t="s">
        <v>30</v>
      </c>
      <c r="F157" s="12">
        <v>15</v>
      </c>
      <c r="G157" s="8" t="s">
        <v>118</v>
      </c>
      <c r="H157" s="9" t="s">
        <v>123</v>
      </c>
      <c r="I157" s="10" t="s">
        <v>13</v>
      </c>
      <c r="J157" s="36">
        <v>50</v>
      </c>
      <c r="K157" s="117"/>
      <c r="L157" s="121">
        <f t="shared" si="22"/>
        <v>0</v>
      </c>
      <c r="M157" s="145"/>
    </row>
    <row r="158" spans="1:13" s="62" customFormat="1" ht="27" customHeight="1">
      <c r="A158" s="22">
        <f ca="1" t="shared" si="21"/>
        <v>1</v>
      </c>
      <c r="B158" s="22">
        <f ca="1">1+(OFFSET(B158,-1,0))</f>
        <v>16</v>
      </c>
      <c r="C158" s="18">
        <v>0</v>
      </c>
      <c r="D158" s="18">
        <v>0</v>
      </c>
      <c r="E158" s="13" t="s">
        <v>30</v>
      </c>
      <c r="F158" s="12">
        <v>16</v>
      </c>
      <c r="G158" s="8" t="s">
        <v>119</v>
      </c>
      <c r="H158" s="9" t="s">
        <v>123</v>
      </c>
      <c r="I158" s="82" t="s">
        <v>42</v>
      </c>
      <c r="J158" s="36">
        <v>20</v>
      </c>
      <c r="K158" s="117"/>
      <c r="L158" s="121">
        <f t="shared" si="22"/>
        <v>0</v>
      </c>
      <c r="M158" s="145"/>
    </row>
    <row r="159" spans="1:13" s="62" customFormat="1" ht="18" customHeight="1">
      <c r="A159" s="22"/>
      <c r="B159" s="22"/>
      <c r="C159" s="18"/>
      <c r="D159" s="18"/>
      <c r="E159" s="13" t="s">
        <v>30</v>
      </c>
      <c r="F159" s="12">
        <v>17</v>
      </c>
      <c r="G159" s="8" t="s">
        <v>145</v>
      </c>
      <c r="H159" s="9" t="s">
        <v>146</v>
      </c>
      <c r="I159" s="82" t="s">
        <v>143</v>
      </c>
      <c r="J159" s="101">
        <v>24</v>
      </c>
      <c r="K159" s="117"/>
      <c r="L159" s="58">
        <f t="shared" si="22"/>
        <v>0</v>
      </c>
      <c r="M159" s="145"/>
    </row>
    <row r="160" spans="1:13" s="62" customFormat="1" ht="18" customHeight="1">
      <c r="A160" s="22"/>
      <c r="B160" s="22"/>
      <c r="C160" s="18"/>
      <c r="D160" s="18"/>
      <c r="E160" s="96" t="s">
        <v>30</v>
      </c>
      <c r="F160" s="95">
        <v>18</v>
      </c>
      <c r="G160" s="103" t="s">
        <v>144</v>
      </c>
      <c r="H160" s="92" t="s">
        <v>146</v>
      </c>
      <c r="I160" s="93" t="s">
        <v>9</v>
      </c>
      <c r="J160" s="94">
        <v>2</v>
      </c>
      <c r="K160" s="119"/>
      <c r="L160" s="58">
        <f t="shared" si="22"/>
        <v>0</v>
      </c>
      <c r="M160" s="145"/>
    </row>
    <row r="161" spans="1:13" s="61" customFormat="1" ht="27" customHeight="1">
      <c r="A161" s="29"/>
      <c r="B161" s="21"/>
      <c r="C161" s="21"/>
      <c r="D161" s="21"/>
      <c r="E161" s="164" t="s">
        <v>109</v>
      </c>
      <c r="F161" s="165"/>
      <c r="G161" s="165"/>
      <c r="H161" s="165"/>
      <c r="I161" s="165"/>
      <c r="J161" s="165"/>
      <c r="K161" s="166"/>
      <c r="L161" s="131">
        <f>SUM(L118:L160)</f>
        <v>0</v>
      </c>
      <c r="M161" s="139"/>
    </row>
    <row r="162" spans="1:13" s="61" customFormat="1" ht="24.75" customHeight="1">
      <c r="A162" s="29">
        <f ca="1">1+(OFFSET(A162,-1,0))</f>
        <v>1</v>
      </c>
      <c r="B162" s="21">
        <v>0</v>
      </c>
      <c r="C162" s="21">
        <v>0</v>
      </c>
      <c r="D162" s="21">
        <v>0</v>
      </c>
      <c r="E162" s="156" t="s">
        <v>26</v>
      </c>
      <c r="F162" s="157"/>
      <c r="G162" s="158" t="s">
        <v>112</v>
      </c>
      <c r="H162" s="159"/>
      <c r="I162" s="159"/>
      <c r="J162" s="159"/>
      <c r="K162" s="159"/>
      <c r="L162" s="168"/>
      <c r="M162" s="139"/>
    </row>
    <row r="163" spans="1:13" s="61" customFormat="1" ht="18" customHeight="1">
      <c r="A163" s="29">
        <f aca="true" ca="1" t="shared" si="23" ref="A163:C166">(OFFSET(A163,-1,0))</f>
        <v>1</v>
      </c>
      <c r="B163" s="29">
        <f ca="1">1+(OFFSET(B163,-1,0))</f>
        <v>1</v>
      </c>
      <c r="C163" s="21">
        <v>0</v>
      </c>
      <c r="D163" s="21">
        <v>0</v>
      </c>
      <c r="E163" s="30" t="s">
        <v>31</v>
      </c>
      <c r="F163" s="31">
        <v>1</v>
      </c>
      <c r="G163" s="32" t="s">
        <v>40</v>
      </c>
      <c r="H163" s="33" t="s">
        <v>71</v>
      </c>
      <c r="I163" s="10"/>
      <c r="J163" s="36"/>
      <c r="K163" s="72">
        <v>0</v>
      </c>
      <c r="L163" s="126"/>
      <c r="M163" s="139"/>
    </row>
    <row r="164" spans="1:13" s="60" customFormat="1" ht="18" customHeight="1">
      <c r="A164" s="24">
        <f ca="1" t="shared" si="23"/>
        <v>1</v>
      </c>
      <c r="B164" s="24">
        <f ca="1" t="shared" si="23"/>
        <v>1</v>
      </c>
      <c r="C164" s="24">
        <f ca="1">1+(OFFSET(C164,-1,0))</f>
        <v>1</v>
      </c>
      <c r="D164" s="25">
        <v>0</v>
      </c>
      <c r="E164" s="26"/>
      <c r="F164" s="12" t="s">
        <v>16</v>
      </c>
      <c r="G164" s="43" t="s">
        <v>56</v>
      </c>
      <c r="H164" s="5" t="s">
        <v>0</v>
      </c>
      <c r="I164" s="10"/>
      <c r="J164" s="36"/>
      <c r="K164" s="72">
        <v>0</v>
      </c>
      <c r="L164" s="59"/>
      <c r="M164" s="144"/>
    </row>
    <row r="165" spans="1:13" s="62" customFormat="1" ht="27" customHeight="1">
      <c r="A165" s="22">
        <f ca="1" t="shared" si="23"/>
        <v>1</v>
      </c>
      <c r="B165" s="22">
        <f ca="1" t="shared" si="23"/>
        <v>1</v>
      </c>
      <c r="C165" s="22">
        <f ca="1" t="shared" si="23"/>
        <v>1</v>
      </c>
      <c r="D165" s="22">
        <f ca="1">1+(OFFSET(D165,-1,0))</f>
        <v>1</v>
      </c>
      <c r="E165" s="20"/>
      <c r="F165" s="11" t="s">
        <v>20</v>
      </c>
      <c r="G165" s="45" t="s">
        <v>43</v>
      </c>
      <c r="H165" s="9"/>
      <c r="I165" s="10" t="s">
        <v>12</v>
      </c>
      <c r="J165" s="36">
        <v>172</v>
      </c>
      <c r="K165" s="117"/>
      <c r="L165" s="121">
        <f>J165*K165</f>
        <v>0</v>
      </c>
      <c r="M165" s="145"/>
    </row>
    <row r="166" spans="1:13" s="63" customFormat="1" ht="18" customHeight="1">
      <c r="A166" s="24">
        <f ca="1" t="shared" si="23"/>
        <v>1</v>
      </c>
      <c r="B166" s="24">
        <f ca="1" t="shared" si="23"/>
        <v>1</v>
      </c>
      <c r="C166" s="24">
        <f ca="1">1+(OFFSET(C166,-1,0))</f>
        <v>2</v>
      </c>
      <c r="D166" s="25">
        <v>0</v>
      </c>
      <c r="E166" s="26"/>
      <c r="F166" s="12" t="s">
        <v>17</v>
      </c>
      <c r="G166" s="43" t="s">
        <v>35</v>
      </c>
      <c r="H166" s="5" t="s">
        <v>0</v>
      </c>
      <c r="I166" s="10"/>
      <c r="J166" s="36"/>
      <c r="K166" s="72">
        <v>0</v>
      </c>
      <c r="L166" s="121"/>
      <c r="M166" s="140"/>
    </row>
    <row r="167" spans="1:13" s="46" customFormat="1" ht="27" customHeight="1">
      <c r="A167" s="22">
        <f aca="true" ca="1" t="shared" si="24" ref="A167:C176">(OFFSET(A167,-1,0))</f>
        <v>1</v>
      </c>
      <c r="B167" s="22">
        <f ca="1" t="shared" si="24"/>
        <v>1</v>
      </c>
      <c r="C167" s="22">
        <f ca="1" t="shared" si="24"/>
        <v>2</v>
      </c>
      <c r="D167" s="22">
        <f ca="1">1+(OFFSET(D167,-1,0))</f>
        <v>1</v>
      </c>
      <c r="E167" s="20"/>
      <c r="F167" s="11" t="s">
        <v>20</v>
      </c>
      <c r="G167" s="45" t="s">
        <v>43</v>
      </c>
      <c r="H167" s="9"/>
      <c r="I167" s="10" t="s">
        <v>12</v>
      </c>
      <c r="J167" s="36">
        <v>5</v>
      </c>
      <c r="K167" s="117"/>
      <c r="L167" s="121">
        <f>J167*K167</f>
        <v>0</v>
      </c>
      <c r="M167" s="141"/>
    </row>
    <row r="168" spans="1:13" s="64" customFormat="1" ht="27" customHeight="1">
      <c r="A168" s="29">
        <f ca="1" t="shared" si="24"/>
        <v>1</v>
      </c>
      <c r="B168" s="29">
        <f ca="1">1+(OFFSET(B168,-1,0))</f>
        <v>2</v>
      </c>
      <c r="C168" s="21">
        <v>0</v>
      </c>
      <c r="D168" s="21">
        <v>0</v>
      </c>
      <c r="E168" s="41" t="s">
        <v>31</v>
      </c>
      <c r="F168" s="7">
        <v>2</v>
      </c>
      <c r="G168" s="32" t="s">
        <v>72</v>
      </c>
      <c r="H168" s="33" t="s">
        <v>71</v>
      </c>
      <c r="I168" s="10"/>
      <c r="J168" s="36"/>
      <c r="K168" s="72">
        <v>0</v>
      </c>
      <c r="L168" s="127"/>
      <c r="M168" s="142"/>
    </row>
    <row r="169" spans="1:13" s="63" customFormat="1" ht="18" customHeight="1">
      <c r="A169" s="24">
        <f ca="1" t="shared" si="24"/>
        <v>1</v>
      </c>
      <c r="B169" s="24">
        <f ca="1" t="shared" si="24"/>
        <v>2</v>
      </c>
      <c r="C169" s="24">
        <f ca="1">1+(OFFSET(C169,-1,0))</f>
        <v>1</v>
      </c>
      <c r="D169" s="25">
        <v>0</v>
      </c>
      <c r="E169" s="26"/>
      <c r="F169" s="12" t="s">
        <v>16</v>
      </c>
      <c r="G169" s="43" t="s">
        <v>56</v>
      </c>
      <c r="H169" s="5" t="s">
        <v>0</v>
      </c>
      <c r="I169" s="10" t="s">
        <v>12</v>
      </c>
      <c r="J169" s="42">
        <v>12</v>
      </c>
      <c r="K169" s="117"/>
      <c r="L169" s="121">
        <f>J169*K169</f>
        <v>0</v>
      </c>
      <c r="M169" s="140"/>
    </row>
    <row r="170" spans="1:13" s="64" customFormat="1" ht="18" customHeight="1">
      <c r="A170" s="29">
        <f ca="1" t="shared" si="24"/>
        <v>1</v>
      </c>
      <c r="B170" s="29">
        <f ca="1">1+(OFFSET(B170,-1,0))</f>
        <v>3</v>
      </c>
      <c r="C170" s="21">
        <v>0</v>
      </c>
      <c r="D170" s="21">
        <v>0</v>
      </c>
      <c r="E170" s="30" t="s">
        <v>31</v>
      </c>
      <c r="F170" s="31">
        <v>3</v>
      </c>
      <c r="G170" s="32" t="s">
        <v>48</v>
      </c>
      <c r="H170" s="33" t="s">
        <v>71</v>
      </c>
      <c r="I170" s="10"/>
      <c r="J170" s="36"/>
      <c r="K170" s="72">
        <v>0</v>
      </c>
      <c r="L170" s="127"/>
      <c r="M170" s="142"/>
    </row>
    <row r="171" spans="1:13" s="63" customFormat="1" ht="18" customHeight="1">
      <c r="A171" s="24">
        <f ca="1" t="shared" si="24"/>
        <v>1</v>
      </c>
      <c r="B171" s="24">
        <f ca="1" t="shared" si="24"/>
        <v>3</v>
      </c>
      <c r="C171" s="24">
        <f ca="1">1+(OFFSET(C171,-1,0))</f>
        <v>1</v>
      </c>
      <c r="D171" s="25">
        <v>0</v>
      </c>
      <c r="E171" s="26"/>
      <c r="F171" s="12" t="s">
        <v>16</v>
      </c>
      <c r="G171" s="43" t="s">
        <v>47</v>
      </c>
      <c r="H171" s="5" t="s">
        <v>0</v>
      </c>
      <c r="I171" s="10" t="s">
        <v>9</v>
      </c>
      <c r="J171" s="42">
        <v>2</v>
      </c>
      <c r="K171" s="117"/>
      <c r="L171" s="121">
        <f>J171*K171</f>
        <v>0</v>
      </c>
      <c r="M171" s="140"/>
    </row>
    <row r="172" spans="1:13" s="64" customFormat="1" ht="18" customHeight="1">
      <c r="A172" s="29">
        <f ca="1" t="shared" si="24"/>
        <v>1</v>
      </c>
      <c r="B172" s="29">
        <f ca="1">1+(OFFSET(B172,-1,0))</f>
        <v>4</v>
      </c>
      <c r="C172" s="21">
        <v>0</v>
      </c>
      <c r="D172" s="21">
        <v>0</v>
      </c>
      <c r="E172" s="30" t="s">
        <v>31</v>
      </c>
      <c r="F172" s="31">
        <v>4</v>
      </c>
      <c r="G172" s="32" t="s">
        <v>49</v>
      </c>
      <c r="H172" s="33" t="s">
        <v>71</v>
      </c>
      <c r="I172" s="10"/>
      <c r="J172" s="36"/>
      <c r="K172" s="72">
        <v>0</v>
      </c>
      <c r="L172" s="121"/>
      <c r="M172" s="142"/>
    </row>
    <row r="173" spans="1:13" s="63" customFormat="1" ht="18" customHeight="1">
      <c r="A173" s="24">
        <f ca="1" t="shared" si="24"/>
        <v>1</v>
      </c>
      <c r="B173" s="24">
        <f ca="1" t="shared" si="24"/>
        <v>4</v>
      </c>
      <c r="C173" s="24">
        <f ca="1">1+(OFFSET(C173,-1,0))</f>
        <v>1</v>
      </c>
      <c r="D173" s="25">
        <v>0</v>
      </c>
      <c r="E173" s="26"/>
      <c r="F173" s="12" t="s">
        <v>16</v>
      </c>
      <c r="G173" s="43" t="s">
        <v>56</v>
      </c>
      <c r="H173" s="5" t="s">
        <v>0</v>
      </c>
      <c r="I173" s="10" t="s">
        <v>9</v>
      </c>
      <c r="J173" s="42">
        <v>1</v>
      </c>
      <c r="K173" s="117"/>
      <c r="L173" s="121">
        <f>J173*K173</f>
        <v>0</v>
      </c>
      <c r="M173" s="140"/>
    </row>
    <row r="174" spans="1:13" s="63" customFormat="1" ht="18" customHeight="1">
      <c r="A174" s="24">
        <f ca="1" t="shared" si="24"/>
        <v>1</v>
      </c>
      <c r="B174" s="24">
        <f ca="1" t="shared" si="24"/>
        <v>4</v>
      </c>
      <c r="C174" s="24">
        <f ca="1">1+(OFFSET(C174,-1,0))</f>
        <v>2</v>
      </c>
      <c r="D174" s="25">
        <v>0</v>
      </c>
      <c r="E174" s="26"/>
      <c r="F174" s="12" t="s">
        <v>17</v>
      </c>
      <c r="G174" s="43" t="s">
        <v>35</v>
      </c>
      <c r="H174" s="5" t="s">
        <v>0</v>
      </c>
      <c r="I174" s="10" t="s">
        <v>9</v>
      </c>
      <c r="J174" s="42">
        <v>1</v>
      </c>
      <c r="K174" s="117"/>
      <c r="L174" s="121">
        <f>J174*K174</f>
        <v>0</v>
      </c>
      <c r="M174" s="140"/>
    </row>
    <row r="175" spans="1:13" s="46" customFormat="1" ht="27" customHeight="1">
      <c r="A175" s="22">
        <f ca="1" t="shared" si="24"/>
        <v>1</v>
      </c>
      <c r="B175" s="22">
        <f ca="1">1+(OFFSET(B175,-1,0))</f>
        <v>5</v>
      </c>
      <c r="C175" s="18">
        <v>0</v>
      </c>
      <c r="D175" s="18">
        <v>0</v>
      </c>
      <c r="E175" s="13" t="s">
        <v>31</v>
      </c>
      <c r="F175" s="12">
        <v>5</v>
      </c>
      <c r="G175" s="8" t="s">
        <v>120</v>
      </c>
      <c r="H175" s="9" t="s">
        <v>71</v>
      </c>
      <c r="I175" s="10"/>
      <c r="J175" s="36"/>
      <c r="K175" s="72">
        <v>0</v>
      </c>
      <c r="L175" s="121"/>
      <c r="M175" s="141"/>
    </row>
    <row r="176" spans="1:13" s="63" customFormat="1" ht="18" customHeight="1">
      <c r="A176" s="24">
        <f ca="1" t="shared" si="24"/>
        <v>1</v>
      </c>
      <c r="B176" s="24">
        <f ca="1" t="shared" si="24"/>
        <v>5</v>
      </c>
      <c r="C176" s="24">
        <f ca="1">1+(OFFSET(C176,-1,0))</f>
        <v>1</v>
      </c>
      <c r="D176" s="25">
        <v>0</v>
      </c>
      <c r="E176" s="26"/>
      <c r="F176" s="12" t="s">
        <v>16</v>
      </c>
      <c r="G176" s="43" t="s">
        <v>56</v>
      </c>
      <c r="H176" s="5" t="s">
        <v>0</v>
      </c>
      <c r="I176" s="10" t="s">
        <v>9</v>
      </c>
      <c r="J176" s="42">
        <v>1</v>
      </c>
      <c r="K176" s="117"/>
      <c r="L176" s="121">
        <f>J176*K176</f>
        <v>0</v>
      </c>
      <c r="M176" s="140"/>
    </row>
    <row r="177" spans="1:13" s="64" customFormat="1" ht="18" customHeight="1">
      <c r="A177" s="29">
        <f aca="true" ca="1" t="shared" si="25" ref="A177:C181">(OFFSET(A177,-1,0))</f>
        <v>1</v>
      </c>
      <c r="B177" s="29">
        <f ca="1">1+(OFFSET(B177,-1,0))</f>
        <v>6</v>
      </c>
      <c r="C177" s="21">
        <v>0</v>
      </c>
      <c r="D177" s="21">
        <v>0</v>
      </c>
      <c r="E177" s="30" t="s">
        <v>31</v>
      </c>
      <c r="F177" s="31">
        <v>6</v>
      </c>
      <c r="G177" s="32" t="s">
        <v>33</v>
      </c>
      <c r="H177" s="33" t="s">
        <v>71</v>
      </c>
      <c r="I177" s="10"/>
      <c r="J177" s="36"/>
      <c r="K177" s="72">
        <v>0</v>
      </c>
      <c r="L177" s="127"/>
      <c r="M177" s="142"/>
    </row>
    <row r="178" spans="1:13" s="63" customFormat="1" ht="18" customHeight="1">
      <c r="A178" s="24">
        <f ca="1" t="shared" si="25"/>
        <v>1</v>
      </c>
      <c r="B178" s="24">
        <f ca="1" t="shared" si="25"/>
        <v>6</v>
      </c>
      <c r="C178" s="24">
        <f ca="1">1+(OFFSET(C178,-1,0))</f>
        <v>1</v>
      </c>
      <c r="D178" s="25">
        <v>0</v>
      </c>
      <c r="E178" s="26"/>
      <c r="F178" s="12" t="s">
        <v>16</v>
      </c>
      <c r="G178" s="43" t="s">
        <v>61</v>
      </c>
      <c r="H178" s="5" t="s">
        <v>0</v>
      </c>
      <c r="I178" s="10"/>
      <c r="J178" s="36"/>
      <c r="K178" s="72">
        <v>0</v>
      </c>
      <c r="L178" s="58"/>
      <c r="M178" s="140"/>
    </row>
    <row r="179" spans="1:13" s="63" customFormat="1" ht="18" customHeight="1">
      <c r="A179" s="24">
        <f ca="1" t="shared" si="25"/>
        <v>1</v>
      </c>
      <c r="B179" s="24">
        <f ca="1" t="shared" si="25"/>
        <v>6</v>
      </c>
      <c r="C179" s="24">
        <f ca="1" t="shared" si="25"/>
        <v>1</v>
      </c>
      <c r="D179" s="24">
        <f ca="1">1+(OFFSET(D179,-1,0))</f>
        <v>1</v>
      </c>
      <c r="E179" s="26"/>
      <c r="F179" s="40" t="s">
        <v>20</v>
      </c>
      <c r="G179" s="120" t="s">
        <v>73</v>
      </c>
      <c r="H179" s="5" t="s">
        <v>0</v>
      </c>
      <c r="I179" s="10" t="s">
        <v>9</v>
      </c>
      <c r="J179" s="42">
        <v>1</v>
      </c>
      <c r="K179" s="117"/>
      <c r="L179" s="121">
        <f>J179*K179</f>
        <v>0</v>
      </c>
      <c r="M179" s="140"/>
    </row>
    <row r="180" spans="1:13" s="65" customFormat="1" ht="18" customHeight="1">
      <c r="A180" s="24">
        <f ca="1" t="shared" si="25"/>
        <v>1</v>
      </c>
      <c r="B180" s="24">
        <f ca="1" t="shared" si="25"/>
        <v>6</v>
      </c>
      <c r="C180" s="24">
        <f ca="1">1+(OFFSET(C180,-1,0))</f>
        <v>2</v>
      </c>
      <c r="D180" s="25">
        <v>0</v>
      </c>
      <c r="E180" s="26"/>
      <c r="F180" s="12" t="s">
        <v>17</v>
      </c>
      <c r="G180" s="43" t="s">
        <v>81</v>
      </c>
      <c r="H180" s="5" t="s">
        <v>0</v>
      </c>
      <c r="I180" s="10"/>
      <c r="J180" s="36"/>
      <c r="K180" s="72">
        <v>0</v>
      </c>
      <c r="L180" s="58"/>
      <c r="M180" s="143"/>
    </row>
    <row r="181" spans="1:13" s="65" customFormat="1" ht="18" customHeight="1">
      <c r="A181" s="24">
        <f ca="1" t="shared" si="25"/>
        <v>1</v>
      </c>
      <c r="B181" s="24">
        <f ca="1" t="shared" si="25"/>
        <v>6</v>
      </c>
      <c r="C181" s="24">
        <f ca="1" t="shared" si="25"/>
        <v>2</v>
      </c>
      <c r="D181" s="24">
        <f ca="1">1+(OFFSET(D181,-1,0))</f>
        <v>1</v>
      </c>
      <c r="E181" s="26"/>
      <c r="F181" s="40" t="s">
        <v>20</v>
      </c>
      <c r="G181" s="44" t="s">
        <v>77</v>
      </c>
      <c r="H181" s="5" t="s">
        <v>0</v>
      </c>
      <c r="I181" s="10" t="s">
        <v>9</v>
      </c>
      <c r="J181" s="42">
        <v>2</v>
      </c>
      <c r="K181" s="117"/>
      <c r="L181" s="121">
        <f>J181*K181</f>
        <v>0</v>
      </c>
      <c r="M181" s="143"/>
    </row>
    <row r="182" spans="1:13" s="64" customFormat="1" ht="18" customHeight="1">
      <c r="A182" s="29">
        <f aca="true" ca="1" t="shared" si="26" ref="A182:B184">(OFFSET(A182,-1,0))</f>
        <v>1</v>
      </c>
      <c r="B182" s="29">
        <f ca="1">1+(OFFSET(B182,-1,0))</f>
        <v>7</v>
      </c>
      <c r="C182" s="21">
        <v>0</v>
      </c>
      <c r="D182" s="21">
        <v>0</v>
      </c>
      <c r="E182" s="30" t="s">
        <v>31</v>
      </c>
      <c r="F182" s="31">
        <v>7</v>
      </c>
      <c r="G182" s="32" t="s">
        <v>84</v>
      </c>
      <c r="H182" s="33" t="s">
        <v>71</v>
      </c>
      <c r="I182" s="10"/>
      <c r="J182" s="36"/>
      <c r="K182" s="72">
        <v>0</v>
      </c>
      <c r="L182" s="127"/>
      <c r="M182" s="142"/>
    </row>
    <row r="183" spans="1:13" s="63" customFormat="1" ht="18" customHeight="1">
      <c r="A183" s="24">
        <f ca="1" t="shared" si="26"/>
        <v>1</v>
      </c>
      <c r="B183" s="24">
        <f ca="1" t="shared" si="26"/>
        <v>7</v>
      </c>
      <c r="C183" s="24">
        <f ca="1">1+(OFFSET(C183,-1,0))</f>
        <v>1</v>
      </c>
      <c r="D183" s="25">
        <v>0</v>
      </c>
      <c r="E183" s="26"/>
      <c r="F183" s="12" t="s">
        <v>16</v>
      </c>
      <c r="G183" s="43" t="s">
        <v>66</v>
      </c>
      <c r="H183" s="5" t="s">
        <v>0</v>
      </c>
      <c r="I183" s="10"/>
      <c r="J183" s="36"/>
      <c r="K183" s="72">
        <v>0</v>
      </c>
      <c r="L183" s="58"/>
      <c r="M183" s="140"/>
    </row>
    <row r="184" spans="1:13" s="46" customFormat="1" ht="30" customHeight="1">
      <c r="A184" s="22">
        <f ca="1" t="shared" si="26"/>
        <v>1</v>
      </c>
      <c r="B184" s="22">
        <f ca="1" t="shared" si="26"/>
        <v>7</v>
      </c>
      <c r="C184" s="22">
        <f ca="1">(OFFSET(C184,-1,0))</f>
        <v>1</v>
      </c>
      <c r="D184" s="22">
        <f ca="1">1+(OFFSET(D184,-1,0))</f>
        <v>1</v>
      </c>
      <c r="E184" s="20"/>
      <c r="F184" s="11" t="s">
        <v>20</v>
      </c>
      <c r="G184" s="45" t="s">
        <v>43</v>
      </c>
      <c r="H184" s="9"/>
      <c r="I184" s="10" t="s">
        <v>12</v>
      </c>
      <c r="J184" s="36">
        <v>10.5</v>
      </c>
      <c r="K184" s="117"/>
      <c r="L184" s="121">
        <f>J184*K184</f>
        <v>0</v>
      </c>
      <c r="M184" s="141"/>
    </row>
    <row r="185" spans="1:13" s="64" customFormat="1" ht="18" customHeight="1">
      <c r="A185" s="29">
        <f ca="1">(OFFSET(A185,-1,0))</f>
        <v>1</v>
      </c>
      <c r="B185" s="29">
        <f ca="1">1+(OFFSET(B185,-1,0))</f>
        <v>8</v>
      </c>
      <c r="C185" s="21">
        <v>0</v>
      </c>
      <c r="D185" s="21">
        <v>0</v>
      </c>
      <c r="E185" s="30" t="s">
        <v>31</v>
      </c>
      <c r="F185" s="31">
        <v>8</v>
      </c>
      <c r="G185" s="32" t="s">
        <v>39</v>
      </c>
      <c r="H185" s="33" t="s">
        <v>71</v>
      </c>
      <c r="I185" s="10"/>
      <c r="J185" s="36"/>
      <c r="K185" s="72">
        <v>0</v>
      </c>
      <c r="L185" s="127"/>
      <c r="M185" s="142"/>
    </row>
    <row r="186" spans="1:13" s="63" customFormat="1" ht="18" customHeight="1">
      <c r="A186" s="24">
        <f ca="1">(OFFSET(A186,-1,0))</f>
        <v>1</v>
      </c>
      <c r="B186" s="24">
        <f ca="1">(OFFSET(B186,-1,0))</f>
        <v>8</v>
      </c>
      <c r="C186" s="24">
        <f ca="1">1+(OFFSET(C186,-1,0))</f>
        <v>1</v>
      </c>
      <c r="D186" s="25">
        <v>0</v>
      </c>
      <c r="E186" s="26"/>
      <c r="F186" s="12" t="s">
        <v>16</v>
      </c>
      <c r="G186" s="43" t="s">
        <v>66</v>
      </c>
      <c r="H186" s="5" t="s">
        <v>0</v>
      </c>
      <c r="I186" s="10" t="s">
        <v>9</v>
      </c>
      <c r="J186" s="42">
        <v>16</v>
      </c>
      <c r="K186" s="117"/>
      <c r="L186" s="121">
        <f>J186*K186</f>
        <v>0</v>
      </c>
      <c r="M186" s="140"/>
    </row>
    <row r="187" spans="1:13" s="46" customFormat="1" ht="27" customHeight="1">
      <c r="A187" s="22">
        <f ca="1">(OFFSET(A187,-1,0))</f>
        <v>1</v>
      </c>
      <c r="B187" s="22">
        <f ca="1">1+(OFFSET(B187,-1,0))</f>
        <v>9</v>
      </c>
      <c r="C187" s="18">
        <v>0</v>
      </c>
      <c r="D187" s="18">
        <v>0</v>
      </c>
      <c r="E187" s="13" t="s">
        <v>31</v>
      </c>
      <c r="F187" s="12">
        <v>9</v>
      </c>
      <c r="G187" s="8" t="s">
        <v>121</v>
      </c>
      <c r="H187" s="9" t="s">
        <v>71</v>
      </c>
      <c r="I187" s="10"/>
      <c r="J187" s="36"/>
      <c r="K187" s="72">
        <v>0</v>
      </c>
      <c r="L187" s="121"/>
      <c r="M187" s="141"/>
    </row>
    <row r="188" spans="1:13" s="46" customFormat="1" ht="18" customHeight="1">
      <c r="A188" s="22">
        <f aca="true" ca="1" t="shared" si="27" ref="A188:C193">(OFFSET(A188,-1,0))</f>
        <v>1</v>
      </c>
      <c r="B188" s="22">
        <f ca="1" t="shared" si="27"/>
        <v>9</v>
      </c>
      <c r="C188" s="22">
        <f ca="1">1+(OFFSET(C188,-1,0))</f>
        <v>1</v>
      </c>
      <c r="D188" s="28">
        <v>0</v>
      </c>
      <c r="E188" s="20"/>
      <c r="F188" s="12" t="s">
        <v>16</v>
      </c>
      <c r="G188" s="43" t="s">
        <v>86</v>
      </c>
      <c r="H188" s="9" t="s">
        <v>0</v>
      </c>
      <c r="I188" s="10"/>
      <c r="J188" s="36"/>
      <c r="K188" s="72">
        <v>0</v>
      </c>
      <c r="L188" s="58"/>
      <c r="M188" s="141"/>
    </row>
    <row r="189" spans="1:13" s="63" customFormat="1" ht="18" customHeight="1">
      <c r="A189" s="24">
        <f ca="1" t="shared" si="27"/>
        <v>1</v>
      </c>
      <c r="B189" s="24">
        <f ca="1" t="shared" si="27"/>
        <v>9</v>
      </c>
      <c r="C189" s="24">
        <f ca="1" t="shared" si="27"/>
        <v>1</v>
      </c>
      <c r="D189" s="24">
        <f ca="1">1+(OFFSET(D189,-1,0))</f>
        <v>1</v>
      </c>
      <c r="E189" s="26"/>
      <c r="F189" s="40" t="s">
        <v>20</v>
      </c>
      <c r="G189" s="44" t="s">
        <v>35</v>
      </c>
      <c r="H189" s="5" t="s">
        <v>0</v>
      </c>
      <c r="I189" s="10" t="s">
        <v>9</v>
      </c>
      <c r="J189" s="42">
        <v>1</v>
      </c>
      <c r="K189" s="117"/>
      <c r="L189" s="121">
        <f>J189*K189</f>
        <v>0</v>
      </c>
      <c r="M189" s="140"/>
    </row>
    <row r="190" spans="1:13" s="46" customFormat="1" ht="27" customHeight="1">
      <c r="A190" s="22">
        <f ca="1" t="shared" si="27"/>
        <v>1</v>
      </c>
      <c r="B190" s="22">
        <f ca="1">1+(OFFSET(B190,-1,0))</f>
        <v>10</v>
      </c>
      <c r="C190" s="18">
        <v>0</v>
      </c>
      <c r="D190" s="18">
        <v>0</v>
      </c>
      <c r="E190" s="13" t="s">
        <v>31</v>
      </c>
      <c r="F190" s="12">
        <v>10</v>
      </c>
      <c r="G190" s="8" t="s">
        <v>122</v>
      </c>
      <c r="H190" s="9" t="s">
        <v>71</v>
      </c>
      <c r="I190" s="10"/>
      <c r="J190" s="36"/>
      <c r="K190" s="72">
        <v>0</v>
      </c>
      <c r="L190" s="127"/>
      <c r="M190" s="141"/>
    </row>
    <row r="191" spans="1:13" s="63" customFormat="1" ht="18" customHeight="1">
      <c r="A191" s="24">
        <f ca="1" t="shared" si="27"/>
        <v>1</v>
      </c>
      <c r="B191" s="24">
        <f ca="1">(OFFSET(B191,-1,0))</f>
        <v>10</v>
      </c>
      <c r="C191" s="24">
        <f ca="1">1+(OFFSET(C191,-1,0))</f>
        <v>1</v>
      </c>
      <c r="D191" s="25">
        <v>0</v>
      </c>
      <c r="E191" s="108"/>
      <c r="F191" s="95" t="s">
        <v>16</v>
      </c>
      <c r="G191" s="109" t="s">
        <v>66</v>
      </c>
      <c r="H191" s="110" t="s">
        <v>0</v>
      </c>
      <c r="I191" s="106" t="s">
        <v>9</v>
      </c>
      <c r="J191" s="111">
        <v>16</v>
      </c>
      <c r="K191" s="119"/>
      <c r="L191" s="128">
        <f>J191*K191</f>
        <v>0</v>
      </c>
      <c r="M191" s="140"/>
    </row>
    <row r="192" spans="1:13" s="64" customFormat="1" ht="18" customHeight="1">
      <c r="A192" s="29">
        <f ca="1" t="shared" si="27"/>
        <v>1</v>
      </c>
      <c r="B192" s="29">
        <f ca="1">1+(OFFSET(B192,-1,0))</f>
        <v>11</v>
      </c>
      <c r="C192" s="21">
        <v>0</v>
      </c>
      <c r="D192" s="21">
        <v>0</v>
      </c>
      <c r="E192" s="30" t="s">
        <v>31</v>
      </c>
      <c r="F192" s="31">
        <v>11</v>
      </c>
      <c r="G192" s="114" t="s">
        <v>52</v>
      </c>
      <c r="H192" s="33" t="s">
        <v>71</v>
      </c>
      <c r="I192" s="28"/>
      <c r="J192" s="42"/>
      <c r="K192" s="72">
        <v>0</v>
      </c>
      <c r="L192" s="20"/>
      <c r="M192" s="142"/>
    </row>
    <row r="193" spans="1:13" s="63" customFormat="1" ht="18" customHeight="1">
      <c r="A193" s="24">
        <f ca="1" t="shared" si="27"/>
        <v>1</v>
      </c>
      <c r="B193" s="24">
        <f ca="1">(OFFSET(B193,-1,0))</f>
        <v>11</v>
      </c>
      <c r="C193" s="24">
        <f ca="1">1+(OFFSET(C193,-1,0))</f>
        <v>1</v>
      </c>
      <c r="D193" s="25">
        <v>0</v>
      </c>
      <c r="E193" s="26"/>
      <c r="F193" s="12" t="s">
        <v>16</v>
      </c>
      <c r="G193" s="115" t="s">
        <v>54</v>
      </c>
      <c r="H193" s="5" t="s">
        <v>0</v>
      </c>
      <c r="I193" s="10" t="s">
        <v>9</v>
      </c>
      <c r="J193" s="42">
        <v>16</v>
      </c>
      <c r="K193" s="117"/>
      <c r="L193" s="121">
        <f>J193*K193</f>
        <v>0</v>
      </c>
      <c r="M193" s="140"/>
    </row>
    <row r="194" spans="1:13" s="63" customFormat="1" ht="18" customHeight="1">
      <c r="A194" s="24">
        <f ca="1">(OFFSET(A194,-1,0))</f>
        <v>1</v>
      </c>
      <c r="B194" s="24">
        <f ca="1">(OFFSET(B194,-1,0))</f>
        <v>11</v>
      </c>
      <c r="C194" s="24">
        <f ca="1">1+(OFFSET(C194,-1,0))</f>
        <v>2</v>
      </c>
      <c r="D194" s="25">
        <v>0</v>
      </c>
      <c r="E194" s="26"/>
      <c r="F194" s="12" t="s">
        <v>17</v>
      </c>
      <c r="G194" s="116" t="s">
        <v>53</v>
      </c>
      <c r="H194" s="5" t="s">
        <v>0</v>
      </c>
      <c r="I194" s="10" t="s">
        <v>9</v>
      </c>
      <c r="J194" s="42">
        <v>2</v>
      </c>
      <c r="K194" s="117"/>
      <c r="L194" s="121">
        <f>J194*K194</f>
        <v>0</v>
      </c>
      <c r="M194" s="140"/>
    </row>
    <row r="195" spans="1:13" s="61" customFormat="1" ht="18" customHeight="1">
      <c r="A195" s="29">
        <f aca="true" ca="1" t="shared" si="28" ref="A195:B203">(OFFSET(A195,-1,0))</f>
        <v>1</v>
      </c>
      <c r="B195" s="29">
        <f ca="1">1+(OFFSET(B195,-1,0))</f>
        <v>12</v>
      </c>
      <c r="C195" s="21">
        <v>0</v>
      </c>
      <c r="D195" s="21">
        <v>0</v>
      </c>
      <c r="E195" s="30" t="s">
        <v>31</v>
      </c>
      <c r="F195" s="31">
        <v>12</v>
      </c>
      <c r="G195" s="32" t="s">
        <v>91</v>
      </c>
      <c r="H195" s="33" t="s">
        <v>92</v>
      </c>
      <c r="I195" s="28"/>
      <c r="J195" s="42"/>
      <c r="K195" s="71"/>
      <c r="L195" s="127"/>
      <c r="M195" s="139"/>
    </row>
    <row r="196" spans="1:13" s="60" customFormat="1" ht="27" customHeight="1">
      <c r="A196" s="29">
        <f ca="1" t="shared" si="28"/>
        <v>1</v>
      </c>
      <c r="B196" s="24">
        <f ca="1">(OFFSET(B196,-1,0))</f>
        <v>12</v>
      </c>
      <c r="C196" s="24">
        <f ca="1">1+(OFFSET(C196,-1,0))</f>
        <v>1</v>
      </c>
      <c r="D196" s="25">
        <v>0</v>
      </c>
      <c r="E196" s="26"/>
      <c r="F196" s="12" t="s">
        <v>16</v>
      </c>
      <c r="G196" s="45" t="s">
        <v>57</v>
      </c>
      <c r="H196" s="5"/>
      <c r="I196" s="10" t="s">
        <v>13</v>
      </c>
      <c r="J196" s="36">
        <v>35</v>
      </c>
      <c r="K196" s="117"/>
      <c r="L196" s="58">
        <f>J196*K196</f>
        <v>0</v>
      </c>
      <c r="M196" s="144"/>
    </row>
    <row r="197" spans="1:13" s="61" customFormat="1" ht="26.25" customHeight="1">
      <c r="A197" s="29">
        <f ca="1" t="shared" si="28"/>
        <v>1</v>
      </c>
      <c r="B197" s="29">
        <f ca="1">1+(OFFSET(B197,-1,0))</f>
        <v>13</v>
      </c>
      <c r="C197" s="21">
        <v>0</v>
      </c>
      <c r="D197" s="21">
        <v>0</v>
      </c>
      <c r="E197" s="30" t="s">
        <v>31</v>
      </c>
      <c r="F197" s="31">
        <v>13</v>
      </c>
      <c r="G197" s="32" t="s">
        <v>93</v>
      </c>
      <c r="H197" s="33" t="s">
        <v>136</v>
      </c>
      <c r="I197" s="10"/>
      <c r="J197" s="36">
        <v>0</v>
      </c>
      <c r="K197" s="72">
        <v>0</v>
      </c>
      <c r="L197" s="121"/>
      <c r="M197" s="139"/>
    </row>
    <row r="198" spans="1:13" s="60" customFormat="1" ht="18" customHeight="1">
      <c r="A198" s="29">
        <f ca="1" t="shared" si="28"/>
        <v>1</v>
      </c>
      <c r="B198" s="24">
        <f ca="1">(OFFSET(B198,-1,0))</f>
        <v>13</v>
      </c>
      <c r="C198" s="24">
        <f ca="1">1+(OFFSET(C198,-1,0))</f>
        <v>1</v>
      </c>
      <c r="D198" s="25">
        <v>0</v>
      </c>
      <c r="E198" s="26"/>
      <c r="F198" s="12" t="s">
        <v>16</v>
      </c>
      <c r="G198" s="43" t="s">
        <v>94</v>
      </c>
      <c r="H198" s="5" t="s">
        <v>0</v>
      </c>
      <c r="I198" s="10" t="s">
        <v>13</v>
      </c>
      <c r="J198" s="36">
        <v>35</v>
      </c>
      <c r="K198" s="117"/>
      <c r="L198" s="58">
        <f>J198*K198</f>
        <v>0</v>
      </c>
      <c r="M198" s="144"/>
    </row>
    <row r="199" spans="1:13" s="61" customFormat="1" ht="26.25" customHeight="1">
      <c r="A199" s="29">
        <f ca="1" t="shared" si="28"/>
        <v>1</v>
      </c>
      <c r="B199" s="29">
        <f ca="1">1+(OFFSET(B199,-1,0))</f>
        <v>14</v>
      </c>
      <c r="C199" s="21">
        <v>0</v>
      </c>
      <c r="D199" s="21">
        <v>0</v>
      </c>
      <c r="E199" s="30" t="s">
        <v>31</v>
      </c>
      <c r="F199" s="31">
        <v>14</v>
      </c>
      <c r="G199" s="32" t="s">
        <v>95</v>
      </c>
      <c r="H199" s="33" t="s">
        <v>137</v>
      </c>
      <c r="I199" s="10"/>
      <c r="J199" s="36">
        <v>0</v>
      </c>
      <c r="K199" s="72">
        <v>0</v>
      </c>
      <c r="L199" s="121"/>
      <c r="M199" s="139"/>
    </row>
    <row r="200" spans="1:13" s="60" customFormat="1" ht="18" customHeight="1">
      <c r="A200" s="24">
        <f ca="1" t="shared" si="28"/>
        <v>1</v>
      </c>
      <c r="B200" s="24">
        <f ca="1" t="shared" si="28"/>
        <v>14</v>
      </c>
      <c r="C200" s="24">
        <f ca="1">1+(OFFSET(C200,-1,0))</f>
        <v>1</v>
      </c>
      <c r="D200" s="25">
        <v>0</v>
      </c>
      <c r="E200" s="26"/>
      <c r="F200" s="12" t="s">
        <v>16</v>
      </c>
      <c r="G200" s="43" t="s">
        <v>96</v>
      </c>
      <c r="H200" s="5"/>
      <c r="I200" s="10" t="s">
        <v>12</v>
      </c>
      <c r="J200" s="36">
        <v>25</v>
      </c>
      <c r="K200" s="117"/>
      <c r="L200" s="58">
        <f>J200*K200</f>
        <v>0</v>
      </c>
      <c r="M200" s="144"/>
    </row>
    <row r="201" spans="1:13" s="60" customFormat="1" ht="18" customHeight="1">
      <c r="A201" s="24">
        <f ca="1" t="shared" si="28"/>
        <v>1</v>
      </c>
      <c r="B201" s="24">
        <f ca="1" t="shared" si="28"/>
        <v>14</v>
      </c>
      <c r="C201" s="24">
        <f ca="1">1+(OFFSET(C201,-1,0))</f>
        <v>2</v>
      </c>
      <c r="D201" s="25">
        <v>0</v>
      </c>
      <c r="E201" s="26"/>
      <c r="F201" s="12" t="s">
        <v>17</v>
      </c>
      <c r="G201" s="43" t="s">
        <v>59</v>
      </c>
      <c r="H201" s="5" t="s">
        <v>0</v>
      </c>
      <c r="I201" s="10" t="s">
        <v>12</v>
      </c>
      <c r="J201" s="36">
        <v>10</v>
      </c>
      <c r="K201" s="117"/>
      <c r="L201" s="58">
        <f>J201*K201</f>
        <v>0</v>
      </c>
      <c r="M201" s="144"/>
    </row>
    <row r="202" spans="1:13" s="62" customFormat="1" ht="27" customHeight="1">
      <c r="A202" s="22">
        <f ca="1" t="shared" si="28"/>
        <v>1</v>
      </c>
      <c r="B202" s="22">
        <f ca="1">1+(OFFSET(B202,-1,0))</f>
        <v>15</v>
      </c>
      <c r="C202" s="18">
        <v>0</v>
      </c>
      <c r="D202" s="18">
        <v>0</v>
      </c>
      <c r="E202" s="13" t="s">
        <v>31</v>
      </c>
      <c r="F202" s="12">
        <v>15</v>
      </c>
      <c r="G202" s="8" t="s">
        <v>118</v>
      </c>
      <c r="H202" s="9" t="s">
        <v>123</v>
      </c>
      <c r="I202" s="10" t="s">
        <v>13</v>
      </c>
      <c r="J202" s="36">
        <v>35</v>
      </c>
      <c r="K202" s="117"/>
      <c r="L202" s="58">
        <f>J202*K202</f>
        <v>0</v>
      </c>
      <c r="M202" s="145"/>
    </row>
    <row r="203" spans="1:13" s="62" customFormat="1" ht="27" customHeight="1">
      <c r="A203" s="22">
        <f ca="1" t="shared" si="28"/>
        <v>1</v>
      </c>
      <c r="B203" s="22">
        <f ca="1">1+(OFFSET(B203,-1,0))</f>
        <v>16</v>
      </c>
      <c r="C203" s="18">
        <v>0</v>
      </c>
      <c r="D203" s="18">
        <v>0</v>
      </c>
      <c r="E203" s="13" t="s">
        <v>31</v>
      </c>
      <c r="F203" s="12">
        <v>16</v>
      </c>
      <c r="G203" s="8" t="s">
        <v>119</v>
      </c>
      <c r="H203" s="9" t="s">
        <v>123</v>
      </c>
      <c r="I203" s="82" t="s">
        <v>42</v>
      </c>
      <c r="J203" s="36">
        <v>5</v>
      </c>
      <c r="K203" s="117"/>
      <c r="L203" s="58">
        <f>J203*K203</f>
        <v>0</v>
      </c>
      <c r="M203" s="145"/>
    </row>
    <row r="204" spans="1:13" s="63" customFormat="1" ht="27" customHeight="1">
      <c r="A204" s="24"/>
      <c r="B204" s="24"/>
      <c r="C204" s="24"/>
      <c r="D204" s="25"/>
      <c r="E204" s="164" t="s">
        <v>113</v>
      </c>
      <c r="F204" s="165"/>
      <c r="G204" s="165"/>
      <c r="H204" s="165"/>
      <c r="I204" s="165"/>
      <c r="J204" s="165"/>
      <c r="K204" s="166"/>
      <c r="L204" s="129">
        <f>SUM(L162:L203)</f>
        <v>0</v>
      </c>
      <c r="M204" s="140"/>
    </row>
    <row r="205" spans="1:13" s="61" customFormat="1" ht="24.75" customHeight="1">
      <c r="A205" s="29">
        <f ca="1">1+(OFFSET(A205,-1,0))</f>
        <v>1</v>
      </c>
      <c r="B205" s="21">
        <v>0</v>
      </c>
      <c r="C205" s="21">
        <v>0</v>
      </c>
      <c r="D205" s="21">
        <v>0</v>
      </c>
      <c r="E205" s="156" t="s">
        <v>27</v>
      </c>
      <c r="F205" s="157"/>
      <c r="G205" s="181" t="s">
        <v>104</v>
      </c>
      <c r="H205" s="182"/>
      <c r="I205" s="182"/>
      <c r="J205" s="182"/>
      <c r="K205" s="182"/>
      <c r="L205" s="182"/>
      <c r="M205" s="139"/>
    </row>
    <row r="206" spans="1:13" s="64" customFormat="1" ht="18" customHeight="1">
      <c r="A206" s="29">
        <f aca="true" ca="1" t="shared" si="29" ref="A206:B232">(OFFSET(A206,-1,0))</f>
        <v>1</v>
      </c>
      <c r="B206" s="29">
        <f ca="1">1+(OFFSET(B206,-1,0))</f>
        <v>1</v>
      </c>
      <c r="C206" s="21">
        <v>0</v>
      </c>
      <c r="D206" s="21">
        <v>0</v>
      </c>
      <c r="E206" s="30" t="s">
        <v>32</v>
      </c>
      <c r="F206" s="31">
        <v>1</v>
      </c>
      <c r="G206" s="32" t="s">
        <v>44</v>
      </c>
      <c r="H206" s="33" t="s">
        <v>134</v>
      </c>
      <c r="I206" s="10" t="s">
        <v>45</v>
      </c>
      <c r="J206" s="36">
        <v>10</v>
      </c>
      <c r="K206" s="117"/>
      <c r="L206" s="126">
        <f>K206*J206</f>
        <v>0</v>
      </c>
      <c r="M206" s="142"/>
    </row>
    <row r="207" spans="1:13" s="46" customFormat="1" ht="27" customHeight="1">
      <c r="A207" s="22">
        <f ca="1" t="shared" si="29"/>
        <v>1</v>
      </c>
      <c r="B207" s="22">
        <f ca="1">1+(OFFSET(B207,-1,0))</f>
        <v>2</v>
      </c>
      <c r="C207" s="18">
        <v>0</v>
      </c>
      <c r="D207" s="18">
        <v>0</v>
      </c>
      <c r="E207" s="13" t="s">
        <v>32</v>
      </c>
      <c r="F207" s="12">
        <v>2</v>
      </c>
      <c r="G207" s="8" t="s">
        <v>126</v>
      </c>
      <c r="H207" s="9" t="s">
        <v>127</v>
      </c>
      <c r="I207" s="10" t="s">
        <v>13</v>
      </c>
      <c r="J207" s="36">
        <v>10</v>
      </c>
      <c r="K207" s="117"/>
      <c r="L207" s="126">
        <f>K207*J207</f>
        <v>0</v>
      </c>
      <c r="M207" s="141"/>
    </row>
    <row r="208" spans="1:13" s="63" customFormat="1" ht="27" customHeight="1">
      <c r="A208" s="24">
        <f ca="1" t="shared" si="29"/>
        <v>1</v>
      </c>
      <c r="B208" s="24">
        <f ca="1">1+(OFFSET(B208,-1,0))</f>
        <v>3</v>
      </c>
      <c r="C208" s="27">
        <v>0</v>
      </c>
      <c r="D208" s="27">
        <v>0</v>
      </c>
      <c r="E208" s="13" t="s">
        <v>32</v>
      </c>
      <c r="F208" s="12">
        <v>3</v>
      </c>
      <c r="G208" s="4" t="s">
        <v>100</v>
      </c>
      <c r="H208" s="5" t="s">
        <v>88</v>
      </c>
      <c r="I208" s="10" t="s">
        <v>13</v>
      </c>
      <c r="J208" s="36">
        <v>10</v>
      </c>
      <c r="K208" s="117"/>
      <c r="L208" s="126">
        <f>K208*J208</f>
        <v>0</v>
      </c>
      <c r="M208" s="140"/>
    </row>
    <row r="209" spans="1:13" s="64" customFormat="1" ht="18" customHeight="1">
      <c r="A209" s="29">
        <f ca="1" t="shared" si="29"/>
        <v>1</v>
      </c>
      <c r="B209" s="29">
        <f ca="1">1+(OFFSET(B209,-1,0))</f>
        <v>4</v>
      </c>
      <c r="C209" s="21">
        <v>0</v>
      </c>
      <c r="D209" s="21">
        <v>0</v>
      </c>
      <c r="E209" s="41" t="s">
        <v>32</v>
      </c>
      <c r="F209" s="7">
        <v>4</v>
      </c>
      <c r="G209" s="8" t="s">
        <v>147</v>
      </c>
      <c r="H209" s="9" t="s">
        <v>148</v>
      </c>
      <c r="I209" s="10" t="s">
        <v>14</v>
      </c>
      <c r="J209" s="36">
        <v>25</v>
      </c>
      <c r="K209" s="117"/>
      <c r="L209" s="126">
        <f>K209*J209</f>
        <v>0</v>
      </c>
      <c r="M209" s="142"/>
    </row>
    <row r="210" spans="1:13" s="64" customFormat="1" ht="18" customHeight="1">
      <c r="A210" s="29">
        <f ca="1" t="shared" si="29"/>
        <v>1</v>
      </c>
      <c r="B210" s="29">
        <f ca="1">1+(OFFSET(B210,-1,0))</f>
        <v>5</v>
      </c>
      <c r="C210" s="21">
        <v>0</v>
      </c>
      <c r="D210" s="21">
        <v>0</v>
      </c>
      <c r="E210" s="30" t="s">
        <v>32</v>
      </c>
      <c r="F210" s="31">
        <v>5</v>
      </c>
      <c r="G210" s="32" t="s">
        <v>33</v>
      </c>
      <c r="H210" s="33" t="s">
        <v>71</v>
      </c>
      <c r="I210" s="10"/>
      <c r="J210" s="36"/>
      <c r="K210" s="72">
        <v>0</v>
      </c>
      <c r="L210" s="127"/>
      <c r="M210" s="142"/>
    </row>
    <row r="211" spans="1:13" s="65" customFormat="1" ht="18" customHeight="1">
      <c r="A211" s="24">
        <f ca="1" t="shared" si="29"/>
        <v>1</v>
      </c>
      <c r="B211" s="24">
        <f ca="1">(OFFSET(B211,-1,0))</f>
        <v>5</v>
      </c>
      <c r="C211" s="24">
        <f ca="1">1+(OFFSET(C211,-1,0))</f>
        <v>1</v>
      </c>
      <c r="D211" s="25">
        <v>0</v>
      </c>
      <c r="E211" s="26"/>
      <c r="F211" s="12" t="s">
        <v>16</v>
      </c>
      <c r="G211" s="43" t="s">
        <v>81</v>
      </c>
      <c r="H211" s="5" t="s">
        <v>0</v>
      </c>
      <c r="I211" s="10"/>
      <c r="J211" s="36"/>
      <c r="K211" s="72">
        <v>0</v>
      </c>
      <c r="L211" s="58"/>
      <c r="M211" s="143"/>
    </row>
    <row r="212" spans="1:13" s="65" customFormat="1" ht="18" customHeight="1">
      <c r="A212" s="24">
        <f ca="1" t="shared" si="29"/>
        <v>1</v>
      </c>
      <c r="B212" s="24">
        <f ca="1">(OFFSET(B212,-1,0))</f>
        <v>5</v>
      </c>
      <c r="C212" s="24">
        <f ca="1">(OFFSET(C212,-1,0))</f>
        <v>1</v>
      </c>
      <c r="D212" s="24">
        <f ca="1">1+(OFFSET(D212,-1,0))</f>
        <v>1</v>
      </c>
      <c r="E212" s="26"/>
      <c r="F212" s="40" t="s">
        <v>20</v>
      </c>
      <c r="G212" s="44" t="s">
        <v>75</v>
      </c>
      <c r="H212" s="5" t="s">
        <v>0</v>
      </c>
      <c r="I212" s="10" t="s">
        <v>9</v>
      </c>
      <c r="J212" s="42">
        <v>1</v>
      </c>
      <c r="K212" s="117"/>
      <c r="L212" s="126">
        <f>K212*J212</f>
        <v>0</v>
      </c>
      <c r="M212" s="143"/>
    </row>
    <row r="213" spans="1:13" s="65" customFormat="1" ht="18" customHeight="1">
      <c r="A213" s="24">
        <f ca="1" t="shared" si="29"/>
        <v>1</v>
      </c>
      <c r="B213" s="24">
        <f ca="1">(OFFSET(B213,-1,0))</f>
        <v>5</v>
      </c>
      <c r="C213" s="24">
        <f ca="1">(OFFSET(C213,-1,0))</f>
        <v>1</v>
      </c>
      <c r="D213" s="24">
        <f ca="1">1+(OFFSET(D213,-1,0))</f>
        <v>2</v>
      </c>
      <c r="E213" s="26"/>
      <c r="F213" s="40" t="s">
        <v>21</v>
      </c>
      <c r="G213" s="44" t="s">
        <v>76</v>
      </c>
      <c r="H213" s="5" t="s">
        <v>0</v>
      </c>
      <c r="I213" s="10" t="s">
        <v>9</v>
      </c>
      <c r="J213" s="42">
        <v>1</v>
      </c>
      <c r="K213" s="117"/>
      <c r="L213" s="126">
        <f>K213*J213</f>
        <v>0</v>
      </c>
      <c r="M213" s="143"/>
    </row>
    <row r="214" spans="1:13" s="65" customFormat="1" ht="18" customHeight="1">
      <c r="A214" s="24">
        <f ca="1" t="shared" si="29"/>
        <v>1</v>
      </c>
      <c r="B214" s="24">
        <f ca="1">(OFFSET(B214,-1,0))</f>
        <v>5</v>
      </c>
      <c r="C214" s="24">
        <f ca="1">1+(OFFSET(C214,-1,0))</f>
        <v>2</v>
      </c>
      <c r="D214" s="25">
        <v>0</v>
      </c>
      <c r="E214" s="26"/>
      <c r="F214" s="12" t="s">
        <v>17</v>
      </c>
      <c r="G214" s="43" t="s">
        <v>82</v>
      </c>
      <c r="H214" s="5" t="s">
        <v>0</v>
      </c>
      <c r="I214" s="10"/>
      <c r="J214" s="36"/>
      <c r="K214" s="72">
        <v>0</v>
      </c>
      <c r="L214" s="58"/>
      <c r="M214" s="143"/>
    </row>
    <row r="215" spans="1:13" s="65" customFormat="1" ht="18" customHeight="1">
      <c r="A215" s="24">
        <f ca="1" t="shared" si="29"/>
        <v>1</v>
      </c>
      <c r="B215" s="24">
        <f ca="1">(OFFSET(B215,-1,0))</f>
        <v>5</v>
      </c>
      <c r="C215" s="24">
        <f ca="1">(OFFSET(C215,-1,0))</f>
        <v>2</v>
      </c>
      <c r="D215" s="24">
        <f ca="1">1+(OFFSET(D215,-1,0))</f>
        <v>1</v>
      </c>
      <c r="E215" s="26"/>
      <c r="F215" s="40" t="s">
        <v>20</v>
      </c>
      <c r="G215" s="44" t="s">
        <v>77</v>
      </c>
      <c r="H215" s="5" t="s">
        <v>0</v>
      </c>
      <c r="I215" s="10" t="s">
        <v>9</v>
      </c>
      <c r="J215" s="42">
        <v>1</v>
      </c>
      <c r="K215" s="117"/>
      <c r="L215" s="126">
        <f>K215*J215</f>
        <v>0</v>
      </c>
      <c r="M215" s="143"/>
    </row>
    <row r="216" spans="1:13" s="64" customFormat="1" ht="18" customHeight="1">
      <c r="A216" s="29">
        <f ca="1" t="shared" si="29"/>
        <v>1</v>
      </c>
      <c r="B216" s="29">
        <f ca="1">1+(OFFSET(B216,-1,0))</f>
        <v>6</v>
      </c>
      <c r="C216" s="21">
        <v>0</v>
      </c>
      <c r="D216" s="21">
        <v>0</v>
      </c>
      <c r="E216" s="30" t="s">
        <v>32</v>
      </c>
      <c r="F216" s="31">
        <v>6</v>
      </c>
      <c r="G216" s="32" t="s">
        <v>84</v>
      </c>
      <c r="H216" s="33" t="s">
        <v>71</v>
      </c>
      <c r="I216" s="10"/>
      <c r="J216" s="36"/>
      <c r="K216" s="72">
        <v>0</v>
      </c>
      <c r="L216" s="127"/>
      <c r="M216" s="142"/>
    </row>
    <row r="217" spans="1:13" s="63" customFormat="1" ht="18" customHeight="1">
      <c r="A217" s="24">
        <f ca="1" t="shared" si="29"/>
        <v>1</v>
      </c>
      <c r="B217" s="24">
        <f ca="1" t="shared" si="29"/>
        <v>6</v>
      </c>
      <c r="C217" s="24">
        <f ca="1">1+(OFFSET(C217,-1,0))</f>
        <v>1</v>
      </c>
      <c r="D217" s="25">
        <v>0</v>
      </c>
      <c r="E217" s="26"/>
      <c r="F217" s="12" t="s">
        <v>16</v>
      </c>
      <c r="G217" s="43" t="s">
        <v>66</v>
      </c>
      <c r="H217" s="5" t="s">
        <v>0</v>
      </c>
      <c r="I217" s="6"/>
      <c r="J217" s="37"/>
      <c r="K217" s="14">
        <v>0</v>
      </c>
      <c r="L217" s="54"/>
      <c r="M217" s="140"/>
    </row>
    <row r="218" spans="1:13" s="46" customFormat="1" ht="30" customHeight="1">
      <c r="A218" s="22">
        <f ca="1" t="shared" si="29"/>
        <v>1</v>
      </c>
      <c r="B218" s="22">
        <f ca="1" t="shared" si="29"/>
        <v>6</v>
      </c>
      <c r="C218" s="22">
        <f ca="1">(OFFSET(C218,-1,0))</f>
        <v>1</v>
      </c>
      <c r="D218" s="22">
        <f ca="1">1+(OFFSET(D218,-1,0))</f>
        <v>1</v>
      </c>
      <c r="E218" s="20"/>
      <c r="F218" s="11" t="s">
        <v>20</v>
      </c>
      <c r="G218" s="45" t="s">
        <v>43</v>
      </c>
      <c r="H218" s="9"/>
      <c r="I218" s="10" t="s">
        <v>12</v>
      </c>
      <c r="J218" s="36">
        <v>50</v>
      </c>
      <c r="K218" s="117"/>
      <c r="L218" s="126">
        <f>K218*J218</f>
        <v>0</v>
      </c>
      <c r="M218" s="141"/>
    </row>
    <row r="219" spans="1:13" s="63" customFormat="1" ht="18" customHeight="1">
      <c r="A219" s="24">
        <f ca="1" t="shared" si="29"/>
        <v>1</v>
      </c>
      <c r="B219" s="24">
        <f ca="1">(OFFSET(B219,-1,0))</f>
        <v>6</v>
      </c>
      <c r="C219" s="24">
        <f ca="1">1+(OFFSET(C219,-1,0))</f>
        <v>2</v>
      </c>
      <c r="D219" s="25">
        <v>0</v>
      </c>
      <c r="E219" s="26"/>
      <c r="F219" s="12" t="s">
        <v>17</v>
      </c>
      <c r="G219" s="43" t="s">
        <v>67</v>
      </c>
      <c r="H219" s="9" t="s">
        <v>0</v>
      </c>
      <c r="I219" s="10"/>
      <c r="J219" s="36"/>
      <c r="K219" s="72">
        <v>0</v>
      </c>
      <c r="L219" s="58"/>
      <c r="M219" s="140"/>
    </row>
    <row r="220" spans="1:13" s="46" customFormat="1" ht="27" customHeight="1">
      <c r="A220" s="22">
        <f ca="1" t="shared" si="29"/>
        <v>1</v>
      </c>
      <c r="B220" s="22">
        <f ca="1">(OFFSET(B220,-1,0))</f>
        <v>6</v>
      </c>
      <c r="C220" s="22">
        <f ca="1">(OFFSET(C220,-1,0))</f>
        <v>2</v>
      </c>
      <c r="D220" s="22">
        <f ca="1">1+(OFFSET(D220,-1,0))</f>
        <v>1</v>
      </c>
      <c r="E220" s="20"/>
      <c r="F220" s="11" t="s">
        <v>20</v>
      </c>
      <c r="G220" s="45" t="s">
        <v>43</v>
      </c>
      <c r="H220" s="9"/>
      <c r="I220" s="10" t="s">
        <v>12</v>
      </c>
      <c r="J220" s="36">
        <v>5</v>
      </c>
      <c r="K220" s="117"/>
      <c r="L220" s="126">
        <f>K220*J220</f>
        <v>0</v>
      </c>
      <c r="M220" s="141"/>
    </row>
    <row r="221" spans="1:13" s="64" customFormat="1" ht="18" customHeight="1">
      <c r="A221" s="29">
        <f ca="1" t="shared" si="29"/>
        <v>1</v>
      </c>
      <c r="B221" s="29">
        <f ca="1">1+(OFFSET(B221,-1,0))</f>
        <v>7</v>
      </c>
      <c r="C221" s="21">
        <v>0</v>
      </c>
      <c r="D221" s="21">
        <v>0</v>
      </c>
      <c r="E221" s="30" t="s">
        <v>32</v>
      </c>
      <c r="F221" s="31">
        <v>7</v>
      </c>
      <c r="G221" s="32" t="s">
        <v>39</v>
      </c>
      <c r="H221" s="33" t="s">
        <v>71</v>
      </c>
      <c r="I221" s="10"/>
      <c r="J221" s="36"/>
      <c r="K221" s="72">
        <v>0</v>
      </c>
      <c r="L221" s="127"/>
      <c r="M221" s="142"/>
    </row>
    <row r="222" spans="1:13" s="63" customFormat="1" ht="18" customHeight="1">
      <c r="A222" s="24">
        <f ca="1" t="shared" si="29"/>
        <v>1</v>
      </c>
      <c r="B222" s="24">
        <f ca="1">(OFFSET(B222,-1,0))</f>
        <v>7</v>
      </c>
      <c r="C222" s="24">
        <f ca="1">1+(OFFSET(C222,-1,0))</f>
        <v>1</v>
      </c>
      <c r="D222" s="25">
        <v>0</v>
      </c>
      <c r="E222" s="26"/>
      <c r="F222" s="12" t="s">
        <v>16</v>
      </c>
      <c r="G222" s="43" t="s">
        <v>67</v>
      </c>
      <c r="H222" s="5" t="s">
        <v>0</v>
      </c>
      <c r="I222" s="10" t="s">
        <v>9</v>
      </c>
      <c r="J222" s="42">
        <v>1</v>
      </c>
      <c r="K222" s="117"/>
      <c r="L222" s="126">
        <f>K222*J222</f>
        <v>0</v>
      </c>
      <c r="M222" s="140"/>
    </row>
    <row r="223" spans="1:13" s="64" customFormat="1" ht="18" customHeight="1">
      <c r="A223" s="29">
        <f ca="1" t="shared" si="29"/>
        <v>1</v>
      </c>
      <c r="B223" s="29">
        <f ca="1">1+(OFFSET(B223,-1,0))</f>
        <v>8</v>
      </c>
      <c r="C223" s="21">
        <v>0</v>
      </c>
      <c r="D223" s="21">
        <v>0</v>
      </c>
      <c r="E223" s="30" t="s">
        <v>32</v>
      </c>
      <c r="F223" s="31">
        <v>8</v>
      </c>
      <c r="G223" s="32" t="s">
        <v>38</v>
      </c>
      <c r="H223" s="33" t="s">
        <v>71</v>
      </c>
      <c r="I223" s="10"/>
      <c r="J223" s="36"/>
      <c r="K223" s="72">
        <v>0</v>
      </c>
      <c r="L223" s="121"/>
      <c r="M223" s="142"/>
    </row>
    <row r="224" spans="1:13" s="63" customFormat="1" ht="18" customHeight="1">
      <c r="A224" s="24">
        <f ca="1" t="shared" si="29"/>
        <v>1</v>
      </c>
      <c r="B224" s="24">
        <f ca="1">(OFFSET(B224,-1,0))</f>
        <v>8</v>
      </c>
      <c r="C224" s="24">
        <f ca="1">1+(OFFSET(C224,-1,0))</f>
        <v>1</v>
      </c>
      <c r="D224" s="25">
        <v>0</v>
      </c>
      <c r="E224" s="26"/>
      <c r="F224" s="12" t="s">
        <v>16</v>
      </c>
      <c r="G224" s="43" t="s">
        <v>66</v>
      </c>
      <c r="H224" s="5" t="s">
        <v>0</v>
      </c>
      <c r="I224" s="6" t="s">
        <v>9</v>
      </c>
      <c r="J224" s="23">
        <v>15</v>
      </c>
      <c r="K224" s="118"/>
      <c r="L224" s="126">
        <f>K224*J224</f>
        <v>0</v>
      </c>
      <c r="M224" s="140"/>
    </row>
    <row r="225" spans="1:13" s="63" customFormat="1" ht="18" customHeight="1">
      <c r="A225" s="24">
        <f ca="1" t="shared" si="29"/>
        <v>1</v>
      </c>
      <c r="B225" s="24">
        <f ca="1">(OFFSET(B225,-1,0))</f>
        <v>8</v>
      </c>
      <c r="C225" s="24">
        <f ca="1">1+(OFFSET(C225,-1,0))</f>
        <v>2</v>
      </c>
      <c r="D225" s="25">
        <v>0</v>
      </c>
      <c r="E225" s="26"/>
      <c r="F225" s="12" t="s">
        <v>17</v>
      </c>
      <c r="G225" s="43" t="s">
        <v>65</v>
      </c>
      <c r="H225" s="5" t="s">
        <v>0</v>
      </c>
      <c r="I225" s="10" t="s">
        <v>9</v>
      </c>
      <c r="J225" s="42">
        <v>1</v>
      </c>
      <c r="K225" s="117"/>
      <c r="L225" s="126">
        <f>K225*J225</f>
        <v>0</v>
      </c>
      <c r="M225" s="140"/>
    </row>
    <row r="226" spans="1:13" s="63" customFormat="1" ht="18" customHeight="1">
      <c r="A226" s="24">
        <f ca="1" t="shared" si="29"/>
        <v>1</v>
      </c>
      <c r="B226" s="24">
        <f ca="1">(OFFSET(B226,-1,0))</f>
        <v>8</v>
      </c>
      <c r="C226" s="24">
        <f ca="1">1+(OFFSET(C226,-1,0))</f>
        <v>3</v>
      </c>
      <c r="D226" s="25">
        <v>0</v>
      </c>
      <c r="E226" s="26"/>
      <c r="F226" s="12" t="s">
        <v>18</v>
      </c>
      <c r="G226" s="43" t="s">
        <v>64</v>
      </c>
      <c r="H226" s="5" t="s">
        <v>0</v>
      </c>
      <c r="I226" s="10" t="s">
        <v>9</v>
      </c>
      <c r="J226" s="42">
        <v>1</v>
      </c>
      <c r="K226" s="117"/>
      <c r="L226" s="126">
        <f>K226*J226</f>
        <v>0</v>
      </c>
      <c r="M226" s="140"/>
    </row>
    <row r="227" spans="1:13" s="63" customFormat="1" ht="18" customHeight="1">
      <c r="A227" s="24">
        <f ca="1" t="shared" si="29"/>
        <v>1</v>
      </c>
      <c r="B227" s="24">
        <f ca="1">(OFFSET(B227,-1,0))</f>
        <v>8</v>
      </c>
      <c r="C227" s="24">
        <f ca="1">1+(OFFSET(C227,-1,0))</f>
        <v>4</v>
      </c>
      <c r="D227" s="25">
        <v>0</v>
      </c>
      <c r="E227" s="26"/>
      <c r="F227" s="12" t="s">
        <v>19</v>
      </c>
      <c r="G227" s="43" t="s">
        <v>67</v>
      </c>
      <c r="H227" s="5" t="s">
        <v>0</v>
      </c>
      <c r="I227" s="10" t="s">
        <v>9</v>
      </c>
      <c r="J227" s="42">
        <v>1</v>
      </c>
      <c r="K227" s="117"/>
      <c r="L227" s="126">
        <f>K227*J227</f>
        <v>0</v>
      </c>
      <c r="M227" s="140"/>
    </row>
    <row r="228" spans="1:13" s="64" customFormat="1" ht="18" customHeight="1">
      <c r="A228" s="29">
        <f ca="1" t="shared" si="29"/>
        <v>1</v>
      </c>
      <c r="B228" s="29">
        <f ca="1">1+(OFFSET(B228,-1,0))</f>
        <v>9</v>
      </c>
      <c r="C228" s="21">
        <v>0</v>
      </c>
      <c r="D228" s="21">
        <v>0</v>
      </c>
      <c r="E228" s="30" t="s">
        <v>32</v>
      </c>
      <c r="F228" s="31">
        <v>9</v>
      </c>
      <c r="G228" s="32" t="s">
        <v>37</v>
      </c>
      <c r="H228" s="33" t="s">
        <v>71</v>
      </c>
      <c r="I228" s="10"/>
      <c r="J228" s="36"/>
      <c r="K228" s="72">
        <v>0</v>
      </c>
      <c r="L228" s="121"/>
      <c r="M228" s="142"/>
    </row>
    <row r="229" spans="1:13" s="63" customFormat="1" ht="18" customHeight="1">
      <c r="A229" s="24">
        <v>0</v>
      </c>
      <c r="B229" s="24">
        <v>11</v>
      </c>
      <c r="C229" s="24">
        <v>1</v>
      </c>
      <c r="D229" s="25">
        <v>0</v>
      </c>
      <c r="E229" s="26"/>
      <c r="F229" s="12" t="s">
        <v>16</v>
      </c>
      <c r="G229" s="43" t="s">
        <v>66</v>
      </c>
      <c r="H229" s="5" t="s">
        <v>0</v>
      </c>
      <c r="I229" s="10" t="s">
        <v>9</v>
      </c>
      <c r="J229" s="42">
        <v>15</v>
      </c>
      <c r="K229" s="117"/>
      <c r="L229" s="126">
        <f>K229*J229</f>
        <v>0</v>
      </c>
      <c r="M229" s="140"/>
    </row>
    <row r="230" spans="1:13" s="63" customFormat="1" ht="18" customHeight="1">
      <c r="A230" s="24">
        <f ca="1" t="shared" si="29"/>
        <v>0</v>
      </c>
      <c r="B230" s="24">
        <f ca="1">(OFFSET(B230,-1,0))</f>
        <v>11</v>
      </c>
      <c r="C230" s="24">
        <f ca="1">1+(OFFSET(C230,-1,0))</f>
        <v>2</v>
      </c>
      <c r="D230" s="25">
        <v>0</v>
      </c>
      <c r="E230" s="26"/>
      <c r="F230" s="12" t="s">
        <v>17</v>
      </c>
      <c r="G230" s="43" t="s">
        <v>64</v>
      </c>
      <c r="H230" s="5" t="s">
        <v>0</v>
      </c>
      <c r="I230" s="10" t="s">
        <v>9</v>
      </c>
      <c r="J230" s="42">
        <v>1</v>
      </c>
      <c r="K230" s="117"/>
      <c r="L230" s="126">
        <f>K230*J230</f>
        <v>0</v>
      </c>
      <c r="M230" s="140"/>
    </row>
    <row r="231" spans="1:13" s="63" customFormat="1" ht="18" customHeight="1">
      <c r="A231" s="24">
        <f ca="1" t="shared" si="29"/>
        <v>0</v>
      </c>
      <c r="B231" s="24">
        <f ca="1">(OFFSET(B231,-1,0))</f>
        <v>11</v>
      </c>
      <c r="C231" s="24">
        <f ca="1">1+(OFFSET(C231,-1,0))</f>
        <v>3</v>
      </c>
      <c r="D231" s="25">
        <v>0</v>
      </c>
      <c r="E231" s="108"/>
      <c r="F231" s="95" t="s">
        <v>18</v>
      </c>
      <c r="G231" s="109" t="s">
        <v>67</v>
      </c>
      <c r="H231" s="110" t="s">
        <v>0</v>
      </c>
      <c r="I231" s="106" t="s">
        <v>9</v>
      </c>
      <c r="J231" s="111">
        <v>1</v>
      </c>
      <c r="K231" s="119"/>
      <c r="L231" s="132">
        <f>K231*J231</f>
        <v>0</v>
      </c>
      <c r="M231" s="140"/>
    </row>
    <row r="232" spans="1:13" s="64" customFormat="1" ht="18" customHeight="1">
      <c r="A232" s="29">
        <f ca="1" t="shared" si="29"/>
        <v>0</v>
      </c>
      <c r="B232" s="29">
        <f ca="1">1+(OFFSET(B232,-1,0))</f>
        <v>12</v>
      </c>
      <c r="C232" s="21">
        <v>0</v>
      </c>
      <c r="D232" s="21">
        <v>0</v>
      </c>
      <c r="E232" s="30" t="s">
        <v>32</v>
      </c>
      <c r="F232" s="31">
        <v>12</v>
      </c>
      <c r="G232" s="32" t="s">
        <v>36</v>
      </c>
      <c r="H232" s="33" t="s">
        <v>135</v>
      </c>
      <c r="I232" s="10" t="s">
        <v>9</v>
      </c>
      <c r="J232" s="42">
        <v>1</v>
      </c>
      <c r="K232" s="117"/>
      <c r="L232" s="126">
        <f>K232*J232</f>
        <v>0</v>
      </c>
      <c r="M232" s="142"/>
    </row>
    <row r="233" spans="1:13" s="46" customFormat="1" ht="27" customHeight="1">
      <c r="A233" s="22">
        <f aca="true" ca="1" t="shared" si="30" ref="A233:B243">(OFFSET(A233,-1,0))</f>
        <v>0</v>
      </c>
      <c r="B233" s="22">
        <f ca="1">1+(OFFSET(B233,-1,0))</f>
        <v>13</v>
      </c>
      <c r="C233" s="18">
        <v>0</v>
      </c>
      <c r="D233" s="18">
        <v>0</v>
      </c>
      <c r="E233" s="13" t="s">
        <v>32</v>
      </c>
      <c r="F233" s="12">
        <v>13</v>
      </c>
      <c r="G233" s="8" t="s">
        <v>130</v>
      </c>
      <c r="H233" s="9" t="s">
        <v>71</v>
      </c>
      <c r="I233" s="10" t="s">
        <v>10</v>
      </c>
      <c r="J233" s="37"/>
      <c r="K233" s="14">
        <v>0</v>
      </c>
      <c r="L233" s="57"/>
      <c r="M233" s="141"/>
    </row>
    <row r="234" spans="1:13" s="63" customFormat="1" ht="18" customHeight="1">
      <c r="A234" s="24">
        <f ca="1" t="shared" si="30"/>
        <v>0</v>
      </c>
      <c r="B234" s="24">
        <f ca="1">(OFFSET(B234,-1,0))</f>
        <v>13</v>
      </c>
      <c r="C234" s="24">
        <f ca="1">1+(OFFSET(C234,-1,0))</f>
        <v>1</v>
      </c>
      <c r="D234" s="25">
        <v>0</v>
      </c>
      <c r="E234" s="26"/>
      <c r="F234" s="12" t="s">
        <v>16</v>
      </c>
      <c r="G234" s="43" t="s">
        <v>60</v>
      </c>
      <c r="H234" s="5" t="s">
        <v>0</v>
      </c>
      <c r="I234" s="6" t="s">
        <v>9</v>
      </c>
      <c r="J234" s="23">
        <v>1</v>
      </c>
      <c r="K234" s="118"/>
      <c r="L234" s="126">
        <f>K234*J234</f>
        <v>0</v>
      </c>
      <c r="M234" s="140"/>
    </row>
    <row r="235" spans="1:13" s="63" customFormat="1" ht="18" customHeight="1">
      <c r="A235" s="24">
        <f ca="1" t="shared" si="30"/>
        <v>0</v>
      </c>
      <c r="B235" s="24">
        <f ca="1">(OFFSET(B235,-1,0))</f>
        <v>13</v>
      </c>
      <c r="C235" s="24">
        <f ca="1">1+(OFFSET(C235,-1,0))</f>
        <v>2</v>
      </c>
      <c r="D235" s="25">
        <v>0</v>
      </c>
      <c r="E235" s="26"/>
      <c r="F235" s="12" t="s">
        <v>17</v>
      </c>
      <c r="G235" s="43" t="s">
        <v>56</v>
      </c>
      <c r="H235" s="5" t="s">
        <v>0</v>
      </c>
      <c r="I235" s="6" t="s">
        <v>9</v>
      </c>
      <c r="J235" s="23">
        <v>1</v>
      </c>
      <c r="K235" s="118"/>
      <c r="L235" s="126">
        <f>K235*J235</f>
        <v>0</v>
      </c>
      <c r="M235" s="140"/>
    </row>
    <row r="236" spans="1:13" s="63" customFormat="1" ht="18" customHeight="1">
      <c r="A236" s="24">
        <f ca="1" t="shared" si="30"/>
        <v>0</v>
      </c>
      <c r="B236" s="24">
        <f ca="1">(OFFSET(B236,-1,0))</f>
        <v>13</v>
      </c>
      <c r="C236" s="24">
        <f ca="1">1+(OFFSET(C236,-1,0))</f>
        <v>3</v>
      </c>
      <c r="D236" s="25">
        <v>0</v>
      </c>
      <c r="E236" s="26"/>
      <c r="F236" s="12" t="s">
        <v>18</v>
      </c>
      <c r="G236" s="43" t="s">
        <v>50</v>
      </c>
      <c r="H236" s="5" t="s">
        <v>0</v>
      </c>
      <c r="I236" s="6" t="s">
        <v>9</v>
      </c>
      <c r="J236" s="23">
        <v>1</v>
      </c>
      <c r="K236" s="118"/>
      <c r="L236" s="126">
        <f>K236*J236</f>
        <v>0</v>
      </c>
      <c r="M236" s="140"/>
    </row>
    <row r="237" spans="1:13" s="63" customFormat="1" ht="18" customHeight="1">
      <c r="A237" s="24">
        <f ca="1" t="shared" si="30"/>
        <v>0</v>
      </c>
      <c r="B237" s="24">
        <f ca="1">(OFFSET(B237,-1,0))</f>
        <v>13</v>
      </c>
      <c r="C237" s="24">
        <f ca="1">1+(OFFSET(C237,-1,0))</f>
        <v>4</v>
      </c>
      <c r="D237" s="25">
        <v>0</v>
      </c>
      <c r="E237" s="26"/>
      <c r="F237" s="12" t="s">
        <v>19</v>
      </c>
      <c r="G237" s="43" t="s">
        <v>35</v>
      </c>
      <c r="H237" s="5" t="s">
        <v>0</v>
      </c>
      <c r="I237" s="6" t="s">
        <v>9</v>
      </c>
      <c r="J237" s="23">
        <v>1</v>
      </c>
      <c r="K237" s="118"/>
      <c r="L237" s="54">
        <f>K237*J237</f>
        <v>0</v>
      </c>
      <c r="M237" s="140"/>
    </row>
    <row r="238" spans="1:13" s="46" customFormat="1" ht="27" customHeight="1">
      <c r="A238" s="22">
        <f ca="1" t="shared" si="30"/>
        <v>0</v>
      </c>
      <c r="B238" s="22">
        <f ca="1">1+(OFFSET(B238,-1,0))</f>
        <v>14</v>
      </c>
      <c r="C238" s="18">
        <v>0</v>
      </c>
      <c r="D238" s="18">
        <v>0</v>
      </c>
      <c r="E238" s="13" t="s">
        <v>32</v>
      </c>
      <c r="F238" s="12">
        <v>14</v>
      </c>
      <c r="G238" s="8" t="s">
        <v>131</v>
      </c>
      <c r="H238" s="9" t="s">
        <v>71</v>
      </c>
      <c r="I238" s="10" t="s">
        <v>10</v>
      </c>
      <c r="J238" s="37"/>
      <c r="K238" s="14">
        <v>0</v>
      </c>
      <c r="L238" s="55"/>
      <c r="M238" s="141"/>
    </row>
    <row r="239" spans="1:13" s="63" customFormat="1" ht="18" customHeight="1">
      <c r="A239" s="24">
        <f ca="1" t="shared" si="30"/>
        <v>0</v>
      </c>
      <c r="B239" s="24">
        <f ca="1" t="shared" si="30"/>
        <v>14</v>
      </c>
      <c r="C239" s="24">
        <f ca="1">1+(OFFSET(C239,-1,0))</f>
        <v>1</v>
      </c>
      <c r="D239" s="25">
        <v>0</v>
      </c>
      <c r="E239" s="26"/>
      <c r="F239" s="12" t="s">
        <v>16</v>
      </c>
      <c r="G239" s="43" t="s">
        <v>60</v>
      </c>
      <c r="H239" s="5" t="s">
        <v>0</v>
      </c>
      <c r="I239" s="6" t="s">
        <v>12</v>
      </c>
      <c r="J239" s="37">
        <v>1</v>
      </c>
      <c r="K239" s="118"/>
      <c r="L239" s="126">
        <f>K239*J239</f>
        <v>0</v>
      </c>
      <c r="M239" s="140"/>
    </row>
    <row r="240" spans="1:13" s="63" customFormat="1" ht="18" customHeight="1">
      <c r="A240" s="24">
        <f ca="1" t="shared" si="30"/>
        <v>0</v>
      </c>
      <c r="B240" s="24">
        <f ca="1" t="shared" si="30"/>
        <v>14</v>
      </c>
      <c r="C240" s="24">
        <f ca="1">1+(OFFSET(C240,-1,0))</f>
        <v>2</v>
      </c>
      <c r="D240" s="25">
        <v>0</v>
      </c>
      <c r="E240" s="26"/>
      <c r="F240" s="12" t="s">
        <v>17</v>
      </c>
      <c r="G240" s="43" t="s">
        <v>56</v>
      </c>
      <c r="H240" s="5" t="s">
        <v>0</v>
      </c>
      <c r="I240" s="6" t="s">
        <v>12</v>
      </c>
      <c r="J240" s="37">
        <v>1</v>
      </c>
      <c r="K240" s="118"/>
      <c r="L240" s="126">
        <f>K240*J240</f>
        <v>0</v>
      </c>
      <c r="M240" s="140"/>
    </row>
    <row r="241" spans="1:13" s="63" customFormat="1" ht="18" customHeight="1">
      <c r="A241" s="24">
        <f ca="1" t="shared" si="30"/>
        <v>0</v>
      </c>
      <c r="B241" s="24">
        <f ca="1" t="shared" si="30"/>
        <v>14</v>
      </c>
      <c r="C241" s="24">
        <f ca="1">1+(OFFSET(C241,-1,0))</f>
        <v>3</v>
      </c>
      <c r="D241" s="25">
        <v>0</v>
      </c>
      <c r="E241" s="26"/>
      <c r="F241" s="12" t="s">
        <v>18</v>
      </c>
      <c r="G241" s="43" t="s">
        <v>50</v>
      </c>
      <c r="H241" s="5" t="s">
        <v>0</v>
      </c>
      <c r="I241" s="6" t="s">
        <v>12</v>
      </c>
      <c r="J241" s="37">
        <v>1</v>
      </c>
      <c r="K241" s="118"/>
      <c r="L241" s="126">
        <f>K241*J241</f>
        <v>0</v>
      </c>
      <c r="M241" s="140"/>
    </row>
    <row r="242" spans="1:13" s="63" customFormat="1" ht="18" customHeight="1">
      <c r="A242" s="24">
        <f ca="1" t="shared" si="30"/>
        <v>0</v>
      </c>
      <c r="B242" s="24">
        <f ca="1" t="shared" si="30"/>
        <v>14</v>
      </c>
      <c r="C242" s="24">
        <f ca="1">1+(OFFSET(C242,-1,0))</f>
        <v>4</v>
      </c>
      <c r="D242" s="25">
        <v>0</v>
      </c>
      <c r="E242" s="26"/>
      <c r="F242" s="12" t="s">
        <v>19</v>
      </c>
      <c r="G242" s="43" t="s">
        <v>35</v>
      </c>
      <c r="H242" s="5" t="s">
        <v>0</v>
      </c>
      <c r="I242" s="6" t="s">
        <v>12</v>
      </c>
      <c r="J242" s="37">
        <v>1</v>
      </c>
      <c r="K242" s="118"/>
      <c r="L242" s="56">
        <f>K242*J242</f>
        <v>0</v>
      </c>
      <c r="M242" s="140"/>
    </row>
    <row r="243" spans="1:13" s="64" customFormat="1" ht="27" customHeight="1">
      <c r="A243" s="29">
        <f ca="1" t="shared" si="30"/>
        <v>0</v>
      </c>
      <c r="B243" s="29">
        <f ca="1">1+(OFFSET(B243,-1,0))</f>
        <v>15</v>
      </c>
      <c r="C243" s="21">
        <v>0</v>
      </c>
      <c r="D243" s="21">
        <v>0</v>
      </c>
      <c r="E243" s="30" t="s">
        <v>32</v>
      </c>
      <c r="F243" s="31">
        <v>15</v>
      </c>
      <c r="G243" s="32" t="s">
        <v>132</v>
      </c>
      <c r="H243" s="90" t="s">
        <v>124</v>
      </c>
      <c r="I243" s="82" t="s">
        <v>133</v>
      </c>
      <c r="J243" s="39">
        <v>1</v>
      </c>
      <c r="K243" s="150"/>
      <c r="L243" s="126">
        <f>K243*J243</f>
        <v>0</v>
      </c>
      <c r="M243" s="142"/>
    </row>
    <row r="244" spans="1:13" s="64" customFormat="1" ht="27" customHeight="1">
      <c r="A244" s="29">
        <f ca="1">(OFFSET(A244,-1,0))</f>
        <v>0</v>
      </c>
      <c r="B244" s="29">
        <f ca="1">1+(OFFSET(B244,-1,0))</f>
        <v>16</v>
      </c>
      <c r="C244" s="21">
        <v>0</v>
      </c>
      <c r="D244" s="21">
        <v>0</v>
      </c>
      <c r="E244" s="30" t="s">
        <v>32</v>
      </c>
      <c r="F244" s="31">
        <v>16</v>
      </c>
      <c r="G244" s="32" t="s">
        <v>90</v>
      </c>
      <c r="H244" s="33" t="s">
        <v>41</v>
      </c>
      <c r="I244" s="10"/>
      <c r="J244" s="36"/>
      <c r="K244" s="72"/>
      <c r="L244" s="59"/>
      <c r="M244" s="142"/>
    </row>
    <row r="245" spans="1:13" s="63" customFormat="1" ht="27" customHeight="1">
      <c r="A245" s="24">
        <f ca="1">(OFFSET(A245,-1,0))</f>
        <v>0</v>
      </c>
      <c r="B245" s="24">
        <f ca="1">(OFFSET(B245,-1,0))</f>
        <v>16</v>
      </c>
      <c r="C245" s="24">
        <f ca="1">1+(OFFSET(C245,-1,0))</f>
        <v>1</v>
      </c>
      <c r="D245" s="25">
        <v>0</v>
      </c>
      <c r="E245" s="26"/>
      <c r="F245" s="12" t="s">
        <v>16</v>
      </c>
      <c r="G245" s="43" t="s">
        <v>51</v>
      </c>
      <c r="H245" s="5" t="s">
        <v>0</v>
      </c>
      <c r="I245" s="82" t="s">
        <v>9</v>
      </c>
      <c r="J245" s="42">
        <v>2</v>
      </c>
      <c r="K245" s="117"/>
      <c r="L245" s="126">
        <f>K245*J245</f>
        <v>0</v>
      </c>
      <c r="M245" s="140"/>
    </row>
    <row r="246" spans="1:13" s="64" customFormat="1" ht="24.75" customHeight="1">
      <c r="A246" s="29">
        <f ca="1">(OFFSET(A246,-1,0))</f>
        <v>0</v>
      </c>
      <c r="B246" s="29">
        <f ca="1">1+(OFFSET(B246,-1,0))</f>
        <v>17</v>
      </c>
      <c r="C246" s="21">
        <v>0</v>
      </c>
      <c r="D246" s="21">
        <v>0</v>
      </c>
      <c r="E246" s="30" t="s">
        <v>32</v>
      </c>
      <c r="F246" s="31">
        <v>17</v>
      </c>
      <c r="G246" s="32" t="s">
        <v>34</v>
      </c>
      <c r="H246" s="33" t="s">
        <v>41</v>
      </c>
      <c r="I246" s="34"/>
      <c r="J246" s="35"/>
      <c r="K246" s="14"/>
      <c r="L246" s="56"/>
      <c r="M246" s="142"/>
    </row>
    <row r="247" spans="1:13" s="63" customFormat="1" ht="18" customHeight="1">
      <c r="A247" s="24">
        <f ca="1">(OFFSET(A247,-1,0))</f>
        <v>0</v>
      </c>
      <c r="B247" s="24">
        <f ca="1">(OFFSET(B247,-1,0))</f>
        <v>17</v>
      </c>
      <c r="C247" s="24">
        <f ca="1">1+(OFFSET(C247,-1,0))</f>
        <v>1</v>
      </c>
      <c r="D247" s="25">
        <v>0</v>
      </c>
      <c r="E247" s="26"/>
      <c r="F247" s="12" t="s">
        <v>16</v>
      </c>
      <c r="G247" s="43" t="s">
        <v>63</v>
      </c>
      <c r="H247" s="5" t="s">
        <v>0</v>
      </c>
      <c r="I247" s="6"/>
      <c r="J247" s="37"/>
      <c r="K247" s="14"/>
      <c r="L247" s="56"/>
      <c r="M247" s="140"/>
    </row>
    <row r="248" spans="1:13" s="63" customFormat="1" ht="15" customHeight="1">
      <c r="A248" s="24">
        <f ca="1">(OFFSET(A248,-1,0))</f>
        <v>0</v>
      </c>
      <c r="B248" s="24">
        <f ca="1">(OFFSET(B248,-1,0))</f>
        <v>17</v>
      </c>
      <c r="C248" s="24">
        <f ca="1">(OFFSET(C248,-1,0))</f>
        <v>1</v>
      </c>
      <c r="D248" s="24">
        <f ca="1">1+(OFFSET(D248,-1,0))</f>
        <v>1</v>
      </c>
      <c r="E248" s="26"/>
      <c r="F248" s="40" t="s">
        <v>20</v>
      </c>
      <c r="G248" s="44" t="s">
        <v>62</v>
      </c>
      <c r="H248" s="5" t="s">
        <v>0</v>
      </c>
      <c r="I248" s="6" t="s">
        <v>13</v>
      </c>
      <c r="J248" s="37">
        <v>25</v>
      </c>
      <c r="K248" s="118"/>
      <c r="L248" s="126">
        <f>K248*J248</f>
        <v>0</v>
      </c>
      <c r="M248" s="140"/>
    </row>
    <row r="249" spans="1:13" s="63" customFormat="1" ht="27" customHeight="1">
      <c r="A249" s="24"/>
      <c r="B249" s="24"/>
      <c r="C249" s="24"/>
      <c r="D249" s="25"/>
      <c r="E249" s="164" t="s">
        <v>125</v>
      </c>
      <c r="F249" s="165"/>
      <c r="G249" s="165"/>
      <c r="H249" s="165"/>
      <c r="I249" s="165"/>
      <c r="J249" s="165"/>
      <c r="K249" s="166"/>
      <c r="L249" s="129">
        <f>SUM(L205:L248)</f>
        <v>0</v>
      </c>
      <c r="M249" s="140"/>
    </row>
    <row r="250" spans="1:13" s="27" customFormat="1" ht="27" customHeight="1">
      <c r="A250" s="24"/>
      <c r="B250" s="24"/>
      <c r="C250" s="24"/>
      <c r="D250" s="25"/>
      <c r="E250" s="196" t="s">
        <v>128</v>
      </c>
      <c r="F250" s="196"/>
      <c r="G250" s="196"/>
      <c r="H250" s="196"/>
      <c r="I250" s="196"/>
      <c r="J250" s="196"/>
      <c r="K250" s="196"/>
      <c r="L250" s="197"/>
      <c r="M250" s="26"/>
    </row>
    <row r="251" spans="1:13" s="27" customFormat="1" ht="27" customHeight="1" thickBot="1">
      <c r="A251" s="24"/>
      <c r="B251" s="24"/>
      <c r="C251" s="24"/>
      <c r="D251" s="25"/>
      <c r="E251" s="198" t="str">
        <f>E7</f>
        <v>A</v>
      </c>
      <c r="F251" s="199"/>
      <c r="G251" s="200" t="str">
        <f>G7</f>
        <v>HARTFORD AVENUE - SALTER STREET TO MAIN STREET</v>
      </c>
      <c r="H251" s="201"/>
      <c r="I251" s="201"/>
      <c r="J251" s="201"/>
      <c r="K251" s="87" t="s">
        <v>129</v>
      </c>
      <c r="L251" s="133">
        <f>L62</f>
        <v>0</v>
      </c>
      <c r="M251" s="26"/>
    </row>
    <row r="252" spans="1:13" s="27" customFormat="1" ht="27" customHeight="1" thickBot="1" thickTop="1">
      <c r="A252" s="24"/>
      <c r="B252" s="24"/>
      <c r="C252" s="24"/>
      <c r="D252" s="25"/>
      <c r="E252" s="160" t="str">
        <f>E63</f>
        <v>B</v>
      </c>
      <c r="F252" s="161"/>
      <c r="G252" s="162" t="str">
        <f>G63</f>
        <v>MAIN STREET - ABERDEEN AVENUE TO BOYD AVENUE</v>
      </c>
      <c r="H252" s="163"/>
      <c r="I252" s="163"/>
      <c r="J252" s="163"/>
      <c r="K252" s="88" t="s">
        <v>129</v>
      </c>
      <c r="L252" s="134">
        <f>L117</f>
        <v>0</v>
      </c>
      <c r="M252" s="26"/>
    </row>
    <row r="253" spans="1:13" s="27" customFormat="1" ht="27" customHeight="1" thickBot="1" thickTop="1">
      <c r="A253" s="24"/>
      <c r="B253" s="24"/>
      <c r="C253" s="24"/>
      <c r="D253" s="25"/>
      <c r="E253" s="160" t="str">
        <f>E118</f>
        <v>C</v>
      </c>
      <c r="F253" s="161"/>
      <c r="G253" s="162" t="str">
        <f>G118</f>
        <v>REDWOOD AVENUE - CHARLES STREET TO MAIN STREET</v>
      </c>
      <c r="H253" s="163"/>
      <c r="I253" s="163"/>
      <c r="J253" s="163"/>
      <c r="K253" s="88" t="s">
        <v>129</v>
      </c>
      <c r="L253" s="134">
        <f>L161</f>
        <v>0</v>
      </c>
      <c r="M253" s="26"/>
    </row>
    <row r="254" spans="1:13" s="21" customFormat="1" ht="27" customHeight="1" thickBot="1" thickTop="1">
      <c r="A254" s="48"/>
      <c r="B254" s="48"/>
      <c r="C254" s="48"/>
      <c r="D254" s="49"/>
      <c r="E254" s="160" t="str">
        <f>E162</f>
        <v>D</v>
      </c>
      <c r="F254" s="161"/>
      <c r="G254" s="190" t="str">
        <f>G162</f>
        <v>TEAKWOOD AVENUE - 76.3m WWL OF TEAKWOOD AVENUE TO JEFFERSON AVENUE</v>
      </c>
      <c r="H254" s="191"/>
      <c r="I254" s="191"/>
      <c r="J254" s="191"/>
      <c r="K254" s="88" t="s">
        <v>129</v>
      </c>
      <c r="L254" s="135">
        <f>L204</f>
        <v>0</v>
      </c>
      <c r="M254" s="47"/>
    </row>
    <row r="255" spans="1:13" s="21" customFormat="1" ht="27" customHeight="1" thickBot="1" thickTop="1">
      <c r="A255" s="48"/>
      <c r="B255" s="48"/>
      <c r="C255" s="48"/>
      <c r="D255" s="49"/>
      <c r="E255" s="192" t="str">
        <f>E205</f>
        <v>E</v>
      </c>
      <c r="F255" s="193"/>
      <c r="G255" s="194" t="str">
        <f>G205</f>
        <v>PROVISIONAL ITEMS</v>
      </c>
      <c r="H255" s="195"/>
      <c r="I255" s="195"/>
      <c r="J255" s="195"/>
      <c r="K255" s="89" t="s">
        <v>129</v>
      </c>
      <c r="L255" s="136">
        <f>L249</f>
        <v>0</v>
      </c>
      <c r="M255" s="47"/>
    </row>
    <row r="256" spans="1:13" s="21" customFormat="1" ht="18" customHeight="1" thickTop="1">
      <c r="A256" s="48"/>
      <c r="B256" s="48"/>
      <c r="C256" s="48"/>
      <c r="D256" s="49"/>
      <c r="E256" s="187"/>
      <c r="F256" s="188"/>
      <c r="G256" s="188"/>
      <c r="H256" s="188"/>
      <c r="I256" s="188"/>
      <c r="J256" s="188"/>
      <c r="K256" s="188"/>
      <c r="L256" s="189"/>
      <c r="M256" s="47"/>
    </row>
    <row r="257" spans="1:13" s="16" customFormat="1" ht="12.75" customHeight="1">
      <c r="A257" s="15">
        <v>0</v>
      </c>
      <c r="B257" s="15">
        <v>0</v>
      </c>
      <c r="C257" s="15">
        <v>0</v>
      </c>
      <c r="D257" s="15">
        <v>0</v>
      </c>
      <c r="E257" s="122"/>
      <c r="F257" s="152"/>
      <c r="G257" s="152" t="s">
        <v>10</v>
      </c>
      <c r="H257" s="153"/>
      <c r="I257" s="123"/>
      <c r="J257" s="154"/>
      <c r="K257" s="155"/>
      <c r="L257" s="123"/>
      <c r="M257" s="137"/>
    </row>
    <row r="258" spans="5:13" ht="23.25" customHeight="1">
      <c r="E258" s="151" t="s">
        <v>101</v>
      </c>
      <c r="F258" s="123"/>
      <c r="G258" s="38"/>
      <c r="H258" s="184">
        <f>SUM(L251:L255)</f>
        <v>0</v>
      </c>
      <c r="I258" s="184"/>
      <c r="J258" s="184"/>
      <c r="K258" s="184"/>
      <c r="L258" s="185"/>
      <c r="M258" s="137"/>
    </row>
    <row r="259" spans="5:13" ht="30" customHeight="1">
      <c r="E259" s="122"/>
      <c r="F259" s="123"/>
      <c r="G259" s="16"/>
      <c r="H259" s="16"/>
      <c r="I259" s="202"/>
      <c r="J259" s="202"/>
      <c r="K259" s="202"/>
      <c r="L259" s="203"/>
      <c r="M259" s="137"/>
    </row>
    <row r="260" spans="9:13" ht="12.75" customHeight="1">
      <c r="I260" s="124" t="s">
        <v>97</v>
      </c>
      <c r="K260" s="124"/>
      <c r="L260" s="124"/>
      <c r="M260" s="137"/>
    </row>
    <row r="261" ht="13.5" customHeight="1"/>
    <row r="262" ht="13.5" customHeight="1"/>
    <row r="263" spans="9:12" ht="15.75">
      <c r="I263" s="147"/>
      <c r="J263" s="147"/>
      <c r="K263" s="148"/>
      <c r="L263" s="149"/>
    </row>
    <row r="264" spans="9:12" ht="15.75">
      <c r="I264" s="147"/>
      <c r="J264" s="147"/>
      <c r="K264" s="186"/>
      <c r="L264" s="186"/>
    </row>
  </sheetData>
  <sheetProtection password="DD8E" sheet="1" selectLockedCells="1"/>
  <mergeCells count="35">
    <mergeCell ref="E249:K249"/>
    <mergeCell ref="E250:L250"/>
    <mergeCell ref="E251:F251"/>
    <mergeCell ref="G251:J251"/>
    <mergeCell ref="I259:L259"/>
    <mergeCell ref="E117:K117"/>
    <mergeCell ref="G162:L162"/>
    <mergeCell ref="H258:L258"/>
    <mergeCell ref="K264:L264"/>
    <mergeCell ref="E256:L256"/>
    <mergeCell ref="G253:J253"/>
    <mergeCell ref="G254:J254"/>
    <mergeCell ref="E255:F255"/>
    <mergeCell ref="G255:J255"/>
    <mergeCell ref="E161:K161"/>
    <mergeCell ref="E3:L3"/>
    <mergeCell ref="L5:L6"/>
    <mergeCell ref="E5:F6"/>
    <mergeCell ref="G5:G6"/>
    <mergeCell ref="I5:I6"/>
    <mergeCell ref="G205:L205"/>
    <mergeCell ref="E63:F63"/>
    <mergeCell ref="E118:F118"/>
    <mergeCell ref="E62:K62"/>
    <mergeCell ref="E205:F205"/>
    <mergeCell ref="E7:F7"/>
    <mergeCell ref="G7:L7"/>
    <mergeCell ref="E162:F162"/>
    <mergeCell ref="E252:F252"/>
    <mergeCell ref="E253:F253"/>
    <mergeCell ref="E254:F254"/>
    <mergeCell ref="G252:J252"/>
    <mergeCell ref="E204:K204"/>
    <mergeCell ref="G63:L63"/>
    <mergeCell ref="G118:L118"/>
  </mergeCells>
  <printOptions/>
  <pageMargins left="0.7480314960629921" right="0.4330708661417323" top="0.7480314960629921" bottom="0.7480314960629921" header="0.2362204724409449" footer="0.1968503937007874"/>
  <pageSetup horizontalDpi="600" verticalDpi="600" orientation="portrait" r:id="rId1"/>
  <headerFooter alignWithMargins="0">
    <oddHeader>&amp;L&amp;8The City of Winnipeg
Bid Opportunity 228-2022&amp;R&amp;8Bid Submission
Page &amp;P of 11</oddHeader>
  </headerFooter>
  <rowBreaks count="10" manualBreakCount="10">
    <brk id="33" min="4" max="11" man="1"/>
    <brk id="62" min="4" max="11" man="1"/>
    <brk id="89" min="4" max="11" man="1"/>
    <brk id="117" min="5" max="11" man="1"/>
    <brk id="144" min="4" max="11" man="1"/>
    <brk id="161" min="5" max="11" man="1"/>
    <brk id="191" min="4" max="11" man="1"/>
    <brk id="204" min="5" max="11" man="1"/>
    <brk id="231" min="4" max="11" man="1"/>
    <brk id="249" min="4" max="11" man="1"/>
  </rowBreaks>
  <ignoredErrors>
    <ignoredError sqref="E257:F2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Cournoyer, Stacy</dc:creator>
  <cp:keywords/>
  <dc:description/>
  <cp:lastModifiedBy>Groff, Kelly</cp:lastModifiedBy>
  <cp:lastPrinted>2022-03-25T16:32:38Z</cp:lastPrinted>
  <dcterms:created xsi:type="dcterms:W3CDTF">1999-03-31T15:44:33Z</dcterms:created>
  <dcterms:modified xsi:type="dcterms:W3CDTF">2022-04-13T14:26:52Z</dcterms:modified>
  <cp:category/>
  <cp:version/>
  <cp:contentType/>
  <cp:contentStatus/>
</cp:coreProperties>
</file>